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<sst xmlns="http://schemas.openxmlformats.org/spreadsheetml/2006/main" count="285" uniqueCount="230">
  <si>
    <t>№ распоряжения</t>
  </si>
  <si>
    <t>сумма</t>
  </si>
  <si>
    <t>оплата</t>
  </si>
  <si>
    <t>остаток</t>
  </si>
  <si>
    <t>цель</t>
  </si>
  <si>
    <t>ИТОГО:</t>
  </si>
  <si>
    <t>дата оплаты</t>
  </si>
  <si>
    <t>Кичигинское  сельское поселение</t>
  </si>
  <si>
    <t>№1 от 24.01.2013г.</t>
  </si>
  <si>
    <t xml:space="preserve">Перераспределение лимитов по ТЭР МКДОУ д/с №24 </t>
  </si>
  <si>
    <t>Ежемесячная оплата за коммунальные услуги</t>
  </si>
  <si>
    <t xml:space="preserve">Перераспределение лимитов по ТЭР МКУК Кичигинское СКО </t>
  </si>
  <si>
    <t>№2 от 29.01.2013г.</t>
  </si>
  <si>
    <t>№3 от 30.01.2013г.</t>
  </si>
  <si>
    <t xml:space="preserve">Перераспределение лимитов по ТЭР МКДОУ д/с №26 </t>
  </si>
  <si>
    <t xml:space="preserve">Перераспределение лимитов по ТЭР МКДОУ д/с №14 </t>
  </si>
  <si>
    <t>№5 от 01.02.2013г.</t>
  </si>
  <si>
    <t>Перераспределение лимитов для приобретения светильника уличного освещения, переключателя</t>
  </si>
  <si>
    <t>№6 от 06.02.2013г.</t>
  </si>
  <si>
    <t xml:space="preserve">Перераспределение лимитов по ТЭР МКДОУ д/с №14 (эл.эн. За декабрь 2012г.) </t>
  </si>
  <si>
    <t>№7 от 11.02.2013г.</t>
  </si>
  <si>
    <t>Остатки средств от приносящей доход деятельности (продукты питания МКДОУ)</t>
  </si>
  <si>
    <t>№8 от 11.02.2013г.</t>
  </si>
  <si>
    <t>Перераспределение лимитов  МКДОУ д/с №26 (услуги типографии)</t>
  </si>
  <si>
    <t>№9 от 11.02.2013г.</t>
  </si>
  <si>
    <t>Перераспределение лимитов  МКДОУ д/с №24 (счетчик учета ТТ)</t>
  </si>
  <si>
    <t>№47 от 11.02.2013г.</t>
  </si>
  <si>
    <t xml:space="preserve">Изготовление решоток батарей отопления ДК Синий БОР </t>
  </si>
  <si>
    <t>Оплата услуг по чистке дорог от снега</t>
  </si>
  <si>
    <t>№12 от 18.02.2013г.</t>
  </si>
  <si>
    <t>Перераспределение лимитов  (ремонт линий эл. передач, ремонт хоккейной коробки в п. Синий бор)</t>
  </si>
  <si>
    <t>№13 от 20.02.2013г.</t>
  </si>
  <si>
    <t>Перераспределение лимитов  МКДОУ д/с №26 (огнетушитель)</t>
  </si>
  <si>
    <t>№34 от 01.02.2013г.</t>
  </si>
  <si>
    <t>Уменьшение по ФОТ (медики МКДОУ)</t>
  </si>
  <si>
    <t>№15 от 20.02.2013г.</t>
  </si>
  <si>
    <t>Оплата услуг по чистке дорог от снега п. Синий Бор, ст. Формачево</t>
  </si>
  <si>
    <t>№16 от 25.02.2013г.</t>
  </si>
  <si>
    <t>Перераспределение лимитов  МКУК Кичигинское Марта СКО (теплосчетчик)</t>
  </si>
  <si>
    <t>Перераспределение лимитов для благоустройства</t>
  </si>
  <si>
    <t>№17 от 26.02.2013г.</t>
  </si>
  <si>
    <t>Перераспределение лимитов для оплаты по трудовым соглашениям</t>
  </si>
  <si>
    <t xml:space="preserve">25.02.2013г. </t>
  </si>
  <si>
    <t>№18 от 27.02.2013г.</t>
  </si>
  <si>
    <t>27.02.2013г.</t>
  </si>
  <si>
    <t>№19 от 01.03.2013г.</t>
  </si>
  <si>
    <t>Перераспределение лимитов для оплаты транспортных услуг ЧС</t>
  </si>
  <si>
    <t>№20 от 05.03.2013г.</t>
  </si>
  <si>
    <t>10.03.2013г.</t>
  </si>
  <si>
    <t xml:space="preserve">№21 от 06.03.2013г. </t>
  </si>
  <si>
    <t>№22 от 11.03.2013г.</t>
  </si>
  <si>
    <t>Перераспределение лимитов для оплаты по трудовым соглашениям по ремонту уличного освещения</t>
  </si>
  <si>
    <t>11.03.2013г.</t>
  </si>
  <si>
    <t>№23 от 14.03.2013г.</t>
  </si>
  <si>
    <t>Перераспределение лимитов для оплаты программы 1С</t>
  </si>
  <si>
    <t>№24 от 14.03.2013г.</t>
  </si>
  <si>
    <t>Перераспределение лимитов для оплаты системника, ремонт картриджей</t>
  </si>
  <si>
    <t>№25 от 15.03.2013г.</t>
  </si>
  <si>
    <t>Перераспределение лимитов для оплаты счетчика уличного освещения</t>
  </si>
  <si>
    <t>№26 от 15.03.2013г.</t>
  </si>
  <si>
    <t>Перераспределение лимитов для оплаты картриджи, мышь для ноутбука</t>
  </si>
  <si>
    <t>№27 от 20.03.2013г.</t>
  </si>
  <si>
    <t>Перераспределение лимитов по ТЭР МКУК Кичигинское СКО (автогрейдер, сирены эл.)</t>
  </si>
  <si>
    <t>№28 от 21.03.2013г.</t>
  </si>
  <si>
    <t>Перераспределение лимитов  МКДОУ д/с №26 (ремонт ограждения)</t>
  </si>
  <si>
    <t>25.03.2013г.</t>
  </si>
  <si>
    <t>№48 от 19.03.2013г.</t>
  </si>
  <si>
    <t>Перераспределение лимитов по методлитературе</t>
  </si>
  <si>
    <t xml:space="preserve">№30 от 25.03.2013г. </t>
  </si>
  <si>
    <t>Перераспределение лимитов  МКУК Кичигинское Марта СКО ( монтаж теплосчетчика)</t>
  </si>
  <si>
    <t>Предоплата за сирену</t>
  </si>
  <si>
    <t>№31 от 25.03.2013г.</t>
  </si>
  <si>
    <t>Перераспределение лимитов  МКДОУ д/с №24 (хозрасходы)</t>
  </si>
  <si>
    <t>№32 от 25.03.2013г.</t>
  </si>
  <si>
    <t>Перераспределение лимитов  для оплаты услуг по ремонту ТП в п. Синий Бор</t>
  </si>
  <si>
    <t>№33 от 25.03.2013г.</t>
  </si>
  <si>
    <t>Перераспределение лимитов  МКУК Кичигинское Марта СКО ( отопление)</t>
  </si>
  <si>
    <t>№35 от 26.03.2013г.</t>
  </si>
  <si>
    <t>Перераспределение лимитов  для оплаты по договорам</t>
  </si>
  <si>
    <t>26.03.2013г.</t>
  </si>
  <si>
    <t>№36 от 26.03.2013г.</t>
  </si>
  <si>
    <t>Перераспределение лимитов  МКДОУ д/с №26 (монтаж теплосчетчика)</t>
  </si>
  <si>
    <t>№38 от 29.03.2013г.</t>
  </si>
  <si>
    <t>Перераспределение лимитов  для оплаты эл.эн. За декабрь 2012г.</t>
  </si>
  <si>
    <t>№38/1 от 29.03.2013г.</t>
  </si>
  <si>
    <t>Уменьшение по остаткам на 01.01.2013г.</t>
  </si>
  <si>
    <t>20.02.2013г.</t>
  </si>
  <si>
    <t>10 число каждого месяца</t>
  </si>
  <si>
    <t>04.02.2013г.</t>
  </si>
  <si>
    <t>08.02.2013г.</t>
  </si>
  <si>
    <t>13.02.2013г.-01.03.2013г.</t>
  </si>
  <si>
    <t>22.02.2013г.</t>
  </si>
  <si>
    <t>№11от 15.02.2013г.</t>
  </si>
  <si>
    <t>22.03.2013г.</t>
  </si>
  <si>
    <t>14.03.2013г.</t>
  </si>
  <si>
    <t>20.03.2013г.</t>
  </si>
  <si>
    <t>04.03.2013г.</t>
  </si>
  <si>
    <t>26.03.2013г.-26.04.2013г.</t>
  </si>
  <si>
    <t>28.03.2013г.</t>
  </si>
  <si>
    <t>27.03.2013г.</t>
  </si>
  <si>
    <t>Кичигинское  сельское поселение 2013г. (за счет доп.олнительно полученных доходов)</t>
  </si>
  <si>
    <t>№142 от 09.04.2013г.</t>
  </si>
  <si>
    <t>ЧС 15.02.2013г. СКО</t>
  </si>
  <si>
    <t>№119 от 25.04.2013г.</t>
  </si>
  <si>
    <t>Решение вопросов местного значения</t>
  </si>
  <si>
    <t xml:space="preserve">№31 от 30.05.2013г. </t>
  </si>
  <si>
    <t>Дополнительные группы МКДОУ д/с №14</t>
  </si>
  <si>
    <t>№216 от 29.05.2013г.</t>
  </si>
  <si>
    <t>Софинансировнаие доп.расходов с доведением средней з/п работникам СКО</t>
  </si>
  <si>
    <t>№52 от 25.04.2013г.</t>
  </si>
  <si>
    <t>04.2013-06.2013г.</t>
  </si>
  <si>
    <t xml:space="preserve">№64 от 31.05.2013г. </t>
  </si>
  <si>
    <t>Дополнительные доходы</t>
  </si>
  <si>
    <t xml:space="preserve">№66 от 31.05.2013г. </t>
  </si>
  <si>
    <t>Платные услуги (продукты питания)</t>
  </si>
  <si>
    <t>№71 от 17.06.2013г.</t>
  </si>
  <si>
    <t>Оплата по трудовым соглашениям</t>
  </si>
  <si>
    <t>Благоустройство</t>
  </si>
  <si>
    <t>Канцтовары</t>
  </si>
  <si>
    <t>Дополнительные доходы, оплата по трудовым соглашениям</t>
  </si>
  <si>
    <t>№77 от 28.06.2013г.</t>
  </si>
  <si>
    <t>01.05.2013г. - 30.06.2013г.</t>
  </si>
  <si>
    <t>10.04.2013г. - 16.04.2013г.</t>
  </si>
  <si>
    <t>03.06.2013г.</t>
  </si>
  <si>
    <t>04.2013г. -06.2013г.</t>
  </si>
  <si>
    <t>03.06.2013г. - 26.06.2013г.</t>
  </si>
  <si>
    <t>09.06.2013г. - 28.06.2013г.</t>
  </si>
  <si>
    <t>26.06.2013г.</t>
  </si>
  <si>
    <t>03.06.2013г. - 28.06.2013г.</t>
  </si>
  <si>
    <t>№293 от 03.07.2013г.</t>
  </si>
  <si>
    <t>Улучшение водоснабжения в п. Синий Бор</t>
  </si>
  <si>
    <t>05.07.2013г.-30.09.2013г.</t>
  </si>
  <si>
    <t>№328 от 17.07.2013г.</t>
  </si>
  <si>
    <t xml:space="preserve"> Подготовка к отопительному сезону</t>
  </si>
  <si>
    <t>до 30.09.2013г.</t>
  </si>
  <si>
    <t xml:space="preserve">№354 от 26.07.2013г. </t>
  </si>
  <si>
    <t>26.07.2013г.</t>
  </si>
  <si>
    <t xml:space="preserve">№331/1 от 17.07.2013г. </t>
  </si>
  <si>
    <t>30.07.2013г.</t>
  </si>
  <si>
    <t>РСД №50 от01.07.2013г.</t>
  </si>
  <si>
    <t>№353 от 26.07.2013г.</t>
  </si>
  <si>
    <t>30.07.2013г.- 30.09.2013г.</t>
  </si>
  <si>
    <t>Приобретение насоса, проведение выборов главы поселения, решение вопросов местного значения</t>
  </si>
  <si>
    <t>№441 от 30.08.2013г.</t>
  </si>
  <si>
    <t>Перераспределение ассигнований</t>
  </si>
  <si>
    <t>05.09.2013г.</t>
  </si>
  <si>
    <t>РСД №61 от 20.09.2013г.</t>
  </si>
  <si>
    <t>Субсидирование МУП "Кичигинское ЖКХ"</t>
  </si>
  <si>
    <t>23.09.2013г.</t>
  </si>
  <si>
    <t>№453 от 18.09.2013г.</t>
  </si>
  <si>
    <t>25.09.2013г.</t>
  </si>
  <si>
    <t>№467 от 23.09.2013г.</t>
  </si>
  <si>
    <t>№466 от 23.09.2013г.</t>
  </si>
  <si>
    <t>29.09.2013г.</t>
  </si>
  <si>
    <t>№469 от 23.09.2013г.</t>
  </si>
  <si>
    <t>увеличение ФОТ централизованной бухгалтерии на 6%</t>
  </si>
  <si>
    <t>27.09.2013г.</t>
  </si>
  <si>
    <t>№470 от 23.09.2013г.</t>
  </si>
  <si>
    <t>Ремонт автогрейдера, ремонт крыши МКУК КСКО</t>
  </si>
  <si>
    <t>30.09.2013г.</t>
  </si>
  <si>
    <t>№478 от 25.09.2013г.</t>
  </si>
  <si>
    <t xml:space="preserve"> Ремонт крыши МКДОУ д/с №14</t>
  </si>
  <si>
    <t>Ликвидация последствий метеорита</t>
  </si>
  <si>
    <t>№479 от 27.09.2013г.</t>
  </si>
  <si>
    <t>Доведение до средней з/платы педработникам</t>
  </si>
  <si>
    <t>№91 от 26.07.2013г.</t>
  </si>
  <si>
    <t>26.07.2013г.-30.09.2013г.</t>
  </si>
  <si>
    <t>№95 от 31.07.2013г.</t>
  </si>
  <si>
    <t>Продукты питания за счет родительской платы</t>
  </si>
  <si>
    <t>31.07.2013г.-30.09.2013г.</t>
  </si>
  <si>
    <t>№97 от 20.08.2013г.</t>
  </si>
  <si>
    <t>Дополнительные доходы, для решение вопросов местного значения</t>
  </si>
  <si>
    <t>Дополнительные доходы для решения вопросов местного значения</t>
  </si>
  <si>
    <t>20.08.2013г.-30.09.2013г.</t>
  </si>
  <si>
    <t>№109 от 13.09.2013г.</t>
  </si>
  <si>
    <t>13.09.2013г.-30.09.2013г.</t>
  </si>
  <si>
    <t>№123 от 30.09.2013г.</t>
  </si>
  <si>
    <t>30.09.2013г.-31.10.2013г.</t>
  </si>
  <si>
    <t>Финансовая помощь Кичигинскому сельскому поселению за  2013г. из районного, областного и местного бюджета</t>
  </si>
  <si>
    <t>№484/1 от 04.09.2013г.</t>
  </si>
  <si>
    <t>№492 от 04.10.2013г.</t>
  </si>
  <si>
    <t>Приобретение трубы для ремонта водопровода п. Нагорный</t>
  </si>
  <si>
    <t xml:space="preserve">№493 от 04.10.2013г. </t>
  </si>
  <si>
    <t>Уменшить лимиты на ремонт здания Управления с/х</t>
  </si>
  <si>
    <t>08.10.2013г.</t>
  </si>
  <si>
    <t>№503 от 09.10.2013г.</t>
  </si>
  <si>
    <t>Уменьшить лимиты МКУК КСКО по з/пл</t>
  </si>
  <si>
    <t>18.10.2013г.</t>
  </si>
  <si>
    <t>№505 от 09.10.2013г.</t>
  </si>
  <si>
    <t>Уменьшить лимиты по благоустройству</t>
  </si>
  <si>
    <t>№422 от 06.09.2013г.</t>
  </si>
  <si>
    <t>Тепловая энергия по МКДОУ д/с №26 п. Синий Бор</t>
  </si>
  <si>
    <t>№503 от 28.10.2013г.</t>
  </si>
  <si>
    <t>Уменьшить лимиты для создания сайта МБОУ ДОД "Детская школа искусств"</t>
  </si>
  <si>
    <t>31.10.2013г.</t>
  </si>
  <si>
    <t>№528 от 28.10.2013г.</t>
  </si>
  <si>
    <t>Ремонт спортзала ДК п. Синий Бор</t>
  </si>
  <si>
    <t>Ремонт экскаватора</t>
  </si>
  <si>
    <t>Ремонт очистных сооружений</t>
  </si>
  <si>
    <t>Ремонт подвального помещения</t>
  </si>
  <si>
    <t>Указатели для улиц</t>
  </si>
  <si>
    <t>№535 от 30.10.2013г.</t>
  </si>
  <si>
    <t>Доведение до средней з/п работникам культуры</t>
  </si>
  <si>
    <t>№543 от 01.11.2013г.</t>
  </si>
  <si>
    <t>Уменьшить лимиты на замену окон Комитету по земельным отношениям</t>
  </si>
  <si>
    <t>07.11.2013г.</t>
  </si>
  <si>
    <t>№556 от 11.11.2013г.</t>
  </si>
  <si>
    <t>Уменьшить лимиты для других поселений района</t>
  </si>
  <si>
    <t>13.11.2013г.</t>
  </si>
  <si>
    <t>№529 от 28.10.2013г.</t>
  </si>
  <si>
    <t>Электромясорубка для МКДОУ д/с №14 п. Нагорный</t>
  </si>
  <si>
    <t>№524 от 25.10.2013г.</t>
  </si>
  <si>
    <t>З/пл работникам МКДОУ д/с №14 п. Нагорный (открытие новых групп)</t>
  </si>
  <si>
    <t>№580 от 22.11.2013г.</t>
  </si>
  <si>
    <t>Уменьшить лимиты для Увельского сельского поселения</t>
  </si>
  <si>
    <t>26.11.2013г.</t>
  </si>
  <si>
    <t>№592 от 30.11.2013г.</t>
  </si>
  <si>
    <t>Укрепление материально-технической базы МКДОУ</t>
  </si>
  <si>
    <t>№649 от 20.12.2013г.</t>
  </si>
  <si>
    <t>Ограждение контейнерных площадок</t>
  </si>
  <si>
    <t>Услуги автогрейдера</t>
  </si>
  <si>
    <t>№130 от 18.10.2013г.</t>
  </si>
  <si>
    <t>20.10.2013г.-31.10.2013г.</t>
  </si>
  <si>
    <t>№141 от 31.10.2013г.</t>
  </si>
  <si>
    <t>31.10.2013г.-30.11.2013г.</t>
  </si>
  <si>
    <t>№144 от 07.11.2013г.</t>
  </si>
  <si>
    <t>07.11.2013г.-30.11.2013г.</t>
  </si>
  <si>
    <t>№151 от 30.11.2013г.</t>
  </si>
  <si>
    <t>30.11.2013г.-31.12.2013г.</t>
  </si>
  <si>
    <t>№159/1 от 31.12.2013г.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</si>
</sst>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3" fontId="0" fillId="0" borderId="0" xfId="0" applyNumberFormat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4" fontId="0" fillId="0" borderId="11" xfId="0" applyNumberFormat="1" applyFont="1" applyBorder="1" applyAlignment="1">
      <alignment horizontal="center"/>
    </xf>
    <xf numFmtId="4" fontId="1" fillId="33" borderId="11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4" fontId="0" fillId="0" borderId="11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1" fillId="33" borderId="0" xfId="0" applyFont="1" applyFill="1" applyBorder="1" applyAlignment="1">
      <alignment horizontal="center"/>
    </xf>
    <xf numFmtId="4" fontId="1" fillId="33" borderId="0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4" fontId="1" fillId="0" borderId="11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4" fontId="0" fillId="0" borderId="16" xfId="0" applyNumberFormat="1" applyFont="1" applyBorder="1" applyAlignment="1">
      <alignment horizontal="center" wrapText="1"/>
    </xf>
    <xf numFmtId="0" fontId="0" fillId="0" borderId="17" xfId="0" applyBorder="1" applyAlignment="1">
      <alignment horizontal="center"/>
    </xf>
    <xf numFmtId="4" fontId="0" fillId="0" borderId="11" xfId="0" applyNumberFormat="1" applyBorder="1" applyAlignment="1">
      <alignment horizontal="center" wrapText="1"/>
    </xf>
    <xf numFmtId="0" fontId="1" fillId="33" borderId="13" xfId="0" applyFont="1" applyFill="1" applyBorder="1" applyAlignment="1">
      <alignment horizontal="center"/>
    </xf>
    <xf numFmtId="4" fontId="1" fillId="33" borderId="13" xfId="0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0" fillId="0" borderId="17" xfId="0" applyNumberFormat="1" applyFont="1" applyBorder="1" applyAlignment="1">
      <alignment horizontal="center" wrapText="1"/>
    </xf>
    <xf numFmtId="4" fontId="0" fillId="0" borderId="11" xfId="0" applyNumberFormat="1" applyFont="1" applyBorder="1" applyAlignment="1">
      <alignment horizontal="center" wrapText="1"/>
    </xf>
    <xf numFmtId="4" fontId="0" fillId="0" borderId="16" xfId="0" applyNumberFormat="1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 wrapText="1"/>
    </xf>
    <xf numFmtId="4" fontId="0" fillId="0" borderId="20" xfId="0" applyNumberFormat="1" applyFont="1" applyBorder="1" applyAlignment="1">
      <alignment horizontal="center"/>
    </xf>
    <xf numFmtId="4" fontId="0" fillId="0" borderId="13" xfId="0" applyNumberFormat="1" applyFont="1" applyBorder="1" applyAlignment="1">
      <alignment horizontal="center"/>
    </xf>
    <xf numFmtId="4" fontId="0" fillId="0" borderId="13" xfId="0" applyNumberFormat="1" applyFont="1" applyBorder="1" applyAlignment="1">
      <alignment wrapText="1"/>
    </xf>
    <xf numFmtId="4" fontId="0" fillId="0" borderId="13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4" fontId="0" fillId="0" borderId="16" xfId="0" applyNumberFormat="1" applyBorder="1" applyAlignment="1">
      <alignment horizontal="center" wrapText="1"/>
    </xf>
    <xf numFmtId="4" fontId="0" fillId="0" borderId="13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3"/>
  <sheetViews>
    <sheetView tabSelected="1" zoomScalePageLayoutView="0" workbookViewId="0" topLeftCell="A100">
      <selection activeCell="I110" sqref="I110"/>
    </sheetView>
  </sheetViews>
  <sheetFormatPr defaultColWidth="9.00390625" defaultRowHeight="12.75"/>
  <cols>
    <col min="1" max="1" width="27.00390625" style="0" customWidth="1"/>
    <col min="2" max="2" width="33.125" style="0" customWidth="1"/>
    <col min="3" max="4" width="17.125" style="0" customWidth="1"/>
    <col min="5" max="5" width="16.00390625" style="0" customWidth="1"/>
    <col min="6" max="6" width="16.375" style="0" customWidth="1"/>
    <col min="7" max="7" width="12.875" style="0" bestFit="1" customWidth="1"/>
  </cols>
  <sheetData>
    <row r="1" spans="1:6" ht="12.75">
      <c r="A1" s="37" t="s">
        <v>178</v>
      </c>
      <c r="B1" s="38"/>
      <c r="C1" s="38"/>
      <c r="D1" s="38"/>
      <c r="E1" s="38"/>
      <c r="F1" s="38"/>
    </row>
    <row r="3" spans="1:6" ht="15">
      <c r="A3" s="35" t="s">
        <v>7</v>
      </c>
      <c r="B3" s="35"/>
      <c r="C3" s="35"/>
      <c r="D3" s="35"/>
      <c r="E3" s="35"/>
      <c r="F3" s="35"/>
    </row>
    <row r="4" ht="13.5" thickBot="1"/>
    <row r="5" spans="1:6" ht="16.5" thickBot="1">
      <c r="A5" s="1" t="s">
        <v>0</v>
      </c>
      <c r="B5" s="1" t="s">
        <v>4</v>
      </c>
      <c r="C5" s="1" t="s">
        <v>1</v>
      </c>
      <c r="D5" s="1" t="s">
        <v>6</v>
      </c>
      <c r="E5" s="1" t="s">
        <v>2</v>
      </c>
      <c r="F5" s="1" t="s">
        <v>3</v>
      </c>
    </row>
    <row r="6" spans="1:6" ht="25.5">
      <c r="A6" s="4" t="s">
        <v>26</v>
      </c>
      <c r="B6" s="5" t="s">
        <v>27</v>
      </c>
      <c r="C6" s="6">
        <v>47000</v>
      </c>
      <c r="D6" s="9" t="s">
        <v>86</v>
      </c>
      <c r="E6" s="6">
        <v>47000</v>
      </c>
      <c r="F6" s="2">
        <f aca="true" t="shared" si="0" ref="F6:F13">C6-E6</f>
        <v>0</v>
      </c>
    </row>
    <row r="7" spans="1:6" ht="25.5">
      <c r="A7" s="15" t="s">
        <v>33</v>
      </c>
      <c r="B7" s="16" t="s">
        <v>34</v>
      </c>
      <c r="C7" s="6">
        <v>-334790.1</v>
      </c>
      <c r="D7" s="9"/>
      <c r="E7" s="6">
        <v>-334790.1</v>
      </c>
      <c r="F7" s="2">
        <f t="shared" si="0"/>
        <v>0</v>
      </c>
    </row>
    <row r="8" spans="1:6" ht="25.5">
      <c r="A8" s="15" t="s">
        <v>66</v>
      </c>
      <c r="B8" s="17" t="s">
        <v>67</v>
      </c>
      <c r="C8" s="6">
        <v>2400</v>
      </c>
      <c r="D8" s="9" t="s">
        <v>87</v>
      </c>
      <c r="E8" s="6">
        <v>2400</v>
      </c>
      <c r="F8" s="2">
        <f t="shared" si="0"/>
        <v>0</v>
      </c>
    </row>
    <row r="9" spans="1:6" ht="25.5">
      <c r="A9" s="15" t="s">
        <v>101</v>
      </c>
      <c r="B9" s="16" t="s">
        <v>102</v>
      </c>
      <c r="C9" s="6">
        <v>165488</v>
      </c>
      <c r="D9" s="9" t="s">
        <v>122</v>
      </c>
      <c r="E9" s="6">
        <v>165488</v>
      </c>
      <c r="F9" s="2">
        <f t="shared" si="0"/>
        <v>0</v>
      </c>
    </row>
    <row r="10" spans="1:6" ht="25.5">
      <c r="A10" s="15" t="s">
        <v>103</v>
      </c>
      <c r="B10" s="21" t="s">
        <v>104</v>
      </c>
      <c r="C10" s="6">
        <v>1165500</v>
      </c>
      <c r="D10" s="9" t="s">
        <v>121</v>
      </c>
      <c r="E10" s="6">
        <v>1165500</v>
      </c>
      <c r="F10" s="2">
        <f t="shared" si="0"/>
        <v>0</v>
      </c>
    </row>
    <row r="11" spans="1:6" ht="25.5">
      <c r="A11" s="15" t="s">
        <v>105</v>
      </c>
      <c r="B11" s="21" t="s">
        <v>106</v>
      </c>
      <c r="C11" s="6">
        <v>1503200</v>
      </c>
      <c r="D11" s="9"/>
      <c r="E11" s="6">
        <v>1503200</v>
      </c>
      <c r="F11" s="2">
        <f t="shared" si="0"/>
        <v>0</v>
      </c>
    </row>
    <row r="12" spans="1:6" ht="25.5">
      <c r="A12" s="15" t="s">
        <v>105</v>
      </c>
      <c r="B12" s="21" t="s">
        <v>104</v>
      </c>
      <c r="C12" s="6">
        <v>705500</v>
      </c>
      <c r="D12" s="9" t="s">
        <v>121</v>
      </c>
      <c r="E12" s="6">
        <v>705500</v>
      </c>
      <c r="F12" s="2">
        <f t="shared" si="0"/>
        <v>0</v>
      </c>
    </row>
    <row r="13" spans="1:6" ht="38.25">
      <c r="A13" s="15" t="s">
        <v>107</v>
      </c>
      <c r="B13" s="21" t="s">
        <v>108</v>
      </c>
      <c r="C13" s="6">
        <v>631410</v>
      </c>
      <c r="D13" s="9" t="s">
        <v>87</v>
      </c>
      <c r="E13" s="6">
        <v>631410</v>
      </c>
      <c r="F13" s="2">
        <f t="shared" si="0"/>
        <v>0</v>
      </c>
    </row>
    <row r="14" spans="1:6" ht="25.5">
      <c r="A14" s="18" t="s">
        <v>129</v>
      </c>
      <c r="B14" s="20" t="s">
        <v>130</v>
      </c>
      <c r="C14" s="6">
        <v>161000</v>
      </c>
      <c r="D14" s="26" t="s">
        <v>131</v>
      </c>
      <c r="E14" s="6">
        <v>161000</v>
      </c>
      <c r="F14" s="2">
        <f aca="true" t="shared" si="1" ref="F14:F50">C14-E14</f>
        <v>0</v>
      </c>
    </row>
    <row r="15" spans="1:6" ht="12.75">
      <c r="A15" s="18" t="s">
        <v>132</v>
      </c>
      <c r="B15" s="20" t="s">
        <v>133</v>
      </c>
      <c r="C15" s="6">
        <v>2996700</v>
      </c>
      <c r="D15" s="26" t="s">
        <v>134</v>
      </c>
      <c r="E15" s="6">
        <v>2996700</v>
      </c>
      <c r="F15" s="2">
        <f t="shared" si="1"/>
        <v>0</v>
      </c>
    </row>
    <row r="16" spans="1:6" ht="12.75">
      <c r="A16" s="18" t="s">
        <v>135</v>
      </c>
      <c r="B16" s="20" t="s">
        <v>133</v>
      </c>
      <c r="C16" s="6">
        <v>-360000</v>
      </c>
      <c r="D16" s="26" t="s">
        <v>136</v>
      </c>
      <c r="E16" s="6">
        <v>-360000</v>
      </c>
      <c r="F16" s="2">
        <f t="shared" si="1"/>
        <v>0</v>
      </c>
    </row>
    <row r="17" spans="1:6" ht="25.5">
      <c r="A17" s="18" t="s">
        <v>137</v>
      </c>
      <c r="B17" s="20" t="s">
        <v>106</v>
      </c>
      <c r="C17" s="6">
        <v>-147000</v>
      </c>
      <c r="D17" s="26" t="s">
        <v>138</v>
      </c>
      <c r="E17" s="6">
        <v>-147000</v>
      </c>
      <c r="F17" s="2">
        <f t="shared" si="1"/>
        <v>0</v>
      </c>
    </row>
    <row r="18" spans="1:6" ht="38.25">
      <c r="A18" s="18" t="s">
        <v>139</v>
      </c>
      <c r="B18" s="20" t="s">
        <v>142</v>
      </c>
      <c r="C18" s="6">
        <v>2250000</v>
      </c>
      <c r="D18" s="26" t="s">
        <v>138</v>
      </c>
      <c r="E18" s="6">
        <v>2250000</v>
      </c>
      <c r="F18" s="2">
        <f t="shared" si="1"/>
        <v>0</v>
      </c>
    </row>
    <row r="19" spans="1:6" ht="25.5">
      <c r="A19" s="18" t="s">
        <v>140</v>
      </c>
      <c r="B19" s="20" t="s">
        <v>104</v>
      </c>
      <c r="C19" s="6">
        <v>400000</v>
      </c>
      <c r="D19" s="26" t="s">
        <v>141</v>
      </c>
      <c r="E19" s="6">
        <v>400000</v>
      </c>
      <c r="F19" s="2">
        <f t="shared" si="1"/>
        <v>0</v>
      </c>
    </row>
    <row r="20" spans="1:6" ht="12.75">
      <c r="A20" s="18" t="s">
        <v>143</v>
      </c>
      <c r="B20" s="20" t="s">
        <v>144</v>
      </c>
      <c r="C20" s="6">
        <v>-644000</v>
      </c>
      <c r="D20" s="26" t="s">
        <v>145</v>
      </c>
      <c r="E20" s="6">
        <v>-644000</v>
      </c>
      <c r="F20" s="2">
        <f t="shared" si="1"/>
        <v>0</v>
      </c>
    </row>
    <row r="21" spans="1:6" ht="25.5">
      <c r="A21" s="18" t="s">
        <v>146</v>
      </c>
      <c r="B21" s="20" t="s">
        <v>147</v>
      </c>
      <c r="C21" s="6">
        <v>2906600</v>
      </c>
      <c r="D21" s="26" t="s">
        <v>148</v>
      </c>
      <c r="E21" s="6">
        <v>2906600</v>
      </c>
      <c r="F21" s="2">
        <f t="shared" si="1"/>
        <v>0</v>
      </c>
    </row>
    <row r="22" spans="1:6" ht="25.5">
      <c r="A22" s="18" t="s">
        <v>149</v>
      </c>
      <c r="B22" s="20" t="s">
        <v>104</v>
      </c>
      <c r="C22" s="6">
        <v>121000</v>
      </c>
      <c r="D22" s="26" t="s">
        <v>150</v>
      </c>
      <c r="E22" s="6">
        <v>121000</v>
      </c>
      <c r="F22" s="2">
        <f t="shared" si="1"/>
        <v>0</v>
      </c>
    </row>
    <row r="23" spans="1:6" ht="12.75">
      <c r="A23" s="18" t="s">
        <v>151</v>
      </c>
      <c r="B23" s="20" t="s">
        <v>144</v>
      </c>
      <c r="C23" s="6">
        <v>-832649.59</v>
      </c>
      <c r="D23" s="26" t="s">
        <v>150</v>
      </c>
      <c r="E23" s="6">
        <v>-832649.59</v>
      </c>
      <c r="F23" s="2">
        <f t="shared" si="1"/>
        <v>0</v>
      </c>
    </row>
    <row r="24" spans="1:6" ht="25.5">
      <c r="A24" s="18" t="s">
        <v>152</v>
      </c>
      <c r="B24" s="20" t="s">
        <v>104</v>
      </c>
      <c r="C24" s="6">
        <v>81600</v>
      </c>
      <c r="D24" s="26" t="s">
        <v>153</v>
      </c>
      <c r="E24" s="6">
        <v>81600</v>
      </c>
      <c r="F24" s="2">
        <f t="shared" si="1"/>
        <v>0</v>
      </c>
    </row>
    <row r="25" spans="1:6" ht="25.5">
      <c r="A25" s="18" t="s">
        <v>154</v>
      </c>
      <c r="B25" s="20" t="s">
        <v>155</v>
      </c>
      <c r="C25" s="6">
        <v>28800</v>
      </c>
      <c r="D25" s="26" t="s">
        <v>156</v>
      </c>
      <c r="E25" s="6">
        <v>28800</v>
      </c>
      <c r="F25" s="2">
        <f t="shared" si="1"/>
        <v>0</v>
      </c>
    </row>
    <row r="26" spans="1:6" ht="25.5">
      <c r="A26" s="18" t="s">
        <v>157</v>
      </c>
      <c r="B26" s="20" t="s">
        <v>158</v>
      </c>
      <c r="C26" s="6">
        <v>445000</v>
      </c>
      <c r="D26" s="26" t="s">
        <v>159</v>
      </c>
      <c r="E26" s="6">
        <v>445000</v>
      </c>
      <c r="F26" s="2">
        <f t="shared" si="1"/>
        <v>0</v>
      </c>
    </row>
    <row r="27" spans="1:6" ht="12.75">
      <c r="A27" s="18" t="s">
        <v>160</v>
      </c>
      <c r="B27" s="20" t="s">
        <v>161</v>
      </c>
      <c r="C27" s="6">
        <v>147000</v>
      </c>
      <c r="D27" s="26" t="s">
        <v>159</v>
      </c>
      <c r="E27" s="6">
        <v>147000</v>
      </c>
      <c r="F27" s="2">
        <f t="shared" si="1"/>
        <v>0</v>
      </c>
    </row>
    <row r="28" spans="1:6" ht="12.75">
      <c r="A28" s="18" t="s">
        <v>179</v>
      </c>
      <c r="B28" s="20" t="s">
        <v>162</v>
      </c>
      <c r="C28" s="6">
        <v>712300</v>
      </c>
      <c r="D28" s="26" t="s">
        <v>159</v>
      </c>
      <c r="E28" s="6">
        <v>712300</v>
      </c>
      <c r="F28" s="2">
        <f t="shared" si="1"/>
        <v>0</v>
      </c>
    </row>
    <row r="29" spans="1:6" ht="25.5">
      <c r="A29" s="18" t="s">
        <v>163</v>
      </c>
      <c r="B29" s="20" t="s">
        <v>164</v>
      </c>
      <c r="C29" s="6">
        <v>702650</v>
      </c>
      <c r="D29" s="26" t="s">
        <v>159</v>
      </c>
      <c r="E29" s="6">
        <v>702650</v>
      </c>
      <c r="F29" s="2">
        <f t="shared" si="1"/>
        <v>0</v>
      </c>
    </row>
    <row r="30" spans="1:6" ht="25.5">
      <c r="A30" s="18" t="s">
        <v>180</v>
      </c>
      <c r="B30" s="20" t="s">
        <v>181</v>
      </c>
      <c r="C30" s="6">
        <v>60000</v>
      </c>
      <c r="D30" s="26"/>
      <c r="E30" s="6">
        <v>60000</v>
      </c>
      <c r="F30" s="2">
        <f t="shared" si="1"/>
        <v>0</v>
      </c>
    </row>
    <row r="31" spans="1:6" ht="25.5">
      <c r="A31" s="18" t="s">
        <v>182</v>
      </c>
      <c r="B31" s="20" t="s">
        <v>183</v>
      </c>
      <c r="C31" s="6">
        <v>-35000</v>
      </c>
      <c r="D31" s="26" t="s">
        <v>184</v>
      </c>
      <c r="E31" s="6">
        <v>-35000</v>
      </c>
      <c r="F31" s="2">
        <f t="shared" si="1"/>
        <v>0</v>
      </c>
    </row>
    <row r="32" spans="1:6" ht="25.5">
      <c r="A32" s="18" t="s">
        <v>180</v>
      </c>
      <c r="B32" s="20" t="s">
        <v>104</v>
      </c>
      <c r="C32" s="6">
        <v>43770</v>
      </c>
      <c r="D32" s="26"/>
      <c r="E32" s="6">
        <v>43770</v>
      </c>
      <c r="F32" s="2">
        <f t="shared" si="1"/>
        <v>0</v>
      </c>
    </row>
    <row r="33" spans="1:6" ht="25.5">
      <c r="A33" s="18" t="s">
        <v>185</v>
      </c>
      <c r="B33" s="20" t="s">
        <v>186</v>
      </c>
      <c r="C33" s="6">
        <v>-16230</v>
      </c>
      <c r="D33" s="26" t="s">
        <v>187</v>
      </c>
      <c r="E33" s="6">
        <v>-16230</v>
      </c>
      <c r="F33" s="2">
        <f t="shared" si="1"/>
        <v>0</v>
      </c>
    </row>
    <row r="34" spans="1:6" ht="26.25" thickBot="1">
      <c r="A34" s="18" t="s">
        <v>188</v>
      </c>
      <c r="B34" s="20" t="s">
        <v>189</v>
      </c>
      <c r="C34" s="6">
        <v>-115323</v>
      </c>
      <c r="D34" s="26" t="s">
        <v>187</v>
      </c>
      <c r="E34" s="6">
        <v>-115323</v>
      </c>
      <c r="F34" s="2">
        <f t="shared" si="1"/>
        <v>0</v>
      </c>
    </row>
    <row r="35" spans="1:6" ht="51" customHeight="1">
      <c r="A35" s="25" t="s">
        <v>190</v>
      </c>
      <c r="B35" s="43" t="s">
        <v>191</v>
      </c>
      <c r="C35" s="44">
        <v>26442</v>
      </c>
      <c r="D35" s="24" t="s">
        <v>10</v>
      </c>
      <c r="E35" s="44">
        <v>26442</v>
      </c>
      <c r="F35" s="2">
        <f t="shared" si="1"/>
        <v>0</v>
      </c>
    </row>
    <row r="36" spans="1:6" ht="38.25">
      <c r="A36" s="18" t="s">
        <v>192</v>
      </c>
      <c r="B36" s="12" t="s">
        <v>193</v>
      </c>
      <c r="C36" s="12">
        <v>-12800</v>
      </c>
      <c r="D36" s="47" t="s">
        <v>194</v>
      </c>
      <c r="E36" s="46">
        <v>-12800</v>
      </c>
      <c r="F36" s="2">
        <f t="shared" si="1"/>
        <v>0</v>
      </c>
    </row>
    <row r="37" spans="1:6" ht="12.75">
      <c r="A37" s="29" t="s">
        <v>195</v>
      </c>
      <c r="B37" s="20" t="s">
        <v>196</v>
      </c>
      <c r="C37" s="6">
        <v>160000</v>
      </c>
      <c r="D37" s="26"/>
      <c r="E37" s="6">
        <v>160000</v>
      </c>
      <c r="F37" s="2">
        <f t="shared" si="1"/>
        <v>0</v>
      </c>
    </row>
    <row r="38" spans="1:6" ht="12.75">
      <c r="A38" s="48"/>
      <c r="B38" s="20" t="s">
        <v>197</v>
      </c>
      <c r="C38" s="6">
        <v>90000</v>
      </c>
      <c r="D38" s="26"/>
      <c r="E38" s="6">
        <v>90000</v>
      </c>
      <c r="F38" s="2">
        <f t="shared" si="1"/>
        <v>0</v>
      </c>
    </row>
    <row r="39" spans="1:6" ht="12.75">
      <c r="A39" s="48"/>
      <c r="B39" s="20" t="s">
        <v>198</v>
      </c>
      <c r="C39" s="6">
        <v>339000</v>
      </c>
      <c r="D39" s="26"/>
      <c r="E39" s="6">
        <v>339000</v>
      </c>
      <c r="F39" s="2">
        <f t="shared" si="1"/>
        <v>0</v>
      </c>
    </row>
    <row r="40" spans="1:6" ht="12.75">
      <c r="A40" s="48"/>
      <c r="B40" s="20" t="s">
        <v>199</v>
      </c>
      <c r="C40" s="6">
        <v>53600</v>
      </c>
      <c r="D40" s="26"/>
      <c r="E40" s="6">
        <v>53600</v>
      </c>
      <c r="F40" s="2">
        <f t="shared" si="1"/>
        <v>0</v>
      </c>
    </row>
    <row r="41" spans="1:6" ht="12.75">
      <c r="A41" s="30"/>
      <c r="B41" s="20" t="s">
        <v>200</v>
      </c>
      <c r="C41" s="6">
        <v>16300</v>
      </c>
      <c r="D41" s="26"/>
      <c r="E41" s="6">
        <v>16300</v>
      </c>
      <c r="F41" s="2">
        <f t="shared" si="1"/>
        <v>0</v>
      </c>
    </row>
    <row r="42" spans="1:6" ht="25.5">
      <c r="A42" s="18" t="s">
        <v>201</v>
      </c>
      <c r="B42" s="20" t="s">
        <v>202</v>
      </c>
      <c r="C42" s="6">
        <v>199510</v>
      </c>
      <c r="D42" s="9" t="s">
        <v>87</v>
      </c>
      <c r="E42" s="6">
        <v>199510</v>
      </c>
      <c r="F42" s="2">
        <f t="shared" si="1"/>
        <v>0</v>
      </c>
    </row>
    <row r="43" spans="1:6" ht="39" thickBot="1">
      <c r="A43" s="18" t="s">
        <v>203</v>
      </c>
      <c r="B43" s="20" t="s">
        <v>204</v>
      </c>
      <c r="C43" s="6">
        <v>-30000</v>
      </c>
      <c r="D43" s="26" t="s">
        <v>205</v>
      </c>
      <c r="E43" s="6">
        <v>-30000</v>
      </c>
      <c r="F43" s="2">
        <f t="shared" si="1"/>
        <v>0</v>
      </c>
    </row>
    <row r="44" spans="1:6" ht="30" customHeight="1">
      <c r="A44" s="25" t="s">
        <v>206</v>
      </c>
      <c r="B44" s="43" t="s">
        <v>207</v>
      </c>
      <c r="C44" s="44">
        <v>-371100</v>
      </c>
      <c r="D44" s="49" t="s">
        <v>208</v>
      </c>
      <c r="E44" s="44">
        <v>-371100</v>
      </c>
      <c r="F44" s="2">
        <f t="shared" si="1"/>
        <v>0</v>
      </c>
    </row>
    <row r="45" spans="1:6" ht="25.5">
      <c r="A45" s="18" t="s">
        <v>209</v>
      </c>
      <c r="B45" s="12" t="s">
        <v>210</v>
      </c>
      <c r="C45" s="45">
        <v>25000</v>
      </c>
      <c r="D45" s="50"/>
      <c r="E45" s="45">
        <v>25000</v>
      </c>
      <c r="F45" s="2">
        <f t="shared" si="1"/>
        <v>0</v>
      </c>
    </row>
    <row r="46" spans="1:6" ht="26.25" thickBot="1">
      <c r="A46" s="18" t="s">
        <v>211</v>
      </c>
      <c r="B46" s="20" t="s">
        <v>212</v>
      </c>
      <c r="C46" s="6">
        <v>127700</v>
      </c>
      <c r="D46" s="9" t="s">
        <v>87</v>
      </c>
      <c r="E46" s="6">
        <v>127700</v>
      </c>
      <c r="F46" s="2">
        <f t="shared" si="1"/>
        <v>0</v>
      </c>
    </row>
    <row r="47" spans="1:6" ht="30" customHeight="1">
      <c r="A47" s="25" t="s">
        <v>213</v>
      </c>
      <c r="B47" s="43" t="s">
        <v>214</v>
      </c>
      <c r="C47" s="44">
        <v>-14600</v>
      </c>
      <c r="D47" s="49" t="s">
        <v>215</v>
      </c>
      <c r="E47" s="44">
        <v>-14600</v>
      </c>
      <c r="F47" s="2">
        <f t="shared" si="1"/>
        <v>0</v>
      </c>
    </row>
    <row r="48" spans="1:6" ht="25.5">
      <c r="A48" s="18" t="s">
        <v>216</v>
      </c>
      <c r="B48" s="12" t="s">
        <v>217</v>
      </c>
      <c r="C48" s="12">
        <v>57500</v>
      </c>
      <c r="D48" s="47"/>
      <c r="E48" s="46">
        <v>57500</v>
      </c>
      <c r="F48" s="2">
        <f t="shared" si="1"/>
        <v>0</v>
      </c>
    </row>
    <row r="49" spans="1:6" ht="25.5">
      <c r="A49" s="29" t="s">
        <v>218</v>
      </c>
      <c r="B49" s="12" t="s">
        <v>219</v>
      </c>
      <c r="C49" s="12">
        <v>25000</v>
      </c>
      <c r="D49" s="47"/>
      <c r="E49" s="46">
        <v>25000</v>
      </c>
      <c r="F49" s="2">
        <f t="shared" si="1"/>
        <v>0</v>
      </c>
    </row>
    <row r="50" spans="1:6" ht="12.75">
      <c r="A50" s="30"/>
      <c r="B50" s="12" t="s">
        <v>220</v>
      </c>
      <c r="C50" s="12">
        <v>30000</v>
      </c>
      <c r="D50" s="47"/>
      <c r="E50" s="46">
        <v>30000</v>
      </c>
      <c r="F50" s="2">
        <f t="shared" si="1"/>
        <v>0</v>
      </c>
    </row>
    <row r="51" spans="1:7" ht="14.25" customHeight="1">
      <c r="A51" s="27"/>
      <c r="B51" s="27"/>
      <c r="C51" s="28">
        <f>SUM(C6:C50)</f>
        <v>13513477.31</v>
      </c>
      <c r="D51" s="28"/>
      <c r="E51" s="28">
        <f>SUM(E6:E50)</f>
        <v>13513477.31</v>
      </c>
      <c r="F51" s="28"/>
      <c r="G51" s="8"/>
    </row>
    <row r="52" spans="1:7" ht="14.25" customHeight="1">
      <c r="A52" s="13"/>
      <c r="B52" s="13"/>
      <c r="C52" s="14"/>
      <c r="D52" s="14"/>
      <c r="E52" s="14"/>
      <c r="F52" s="14"/>
      <c r="G52" s="8"/>
    </row>
    <row r="53" spans="3:5" ht="12.75">
      <c r="C53" s="8"/>
      <c r="E53" s="3"/>
    </row>
    <row r="54" spans="3:5" ht="12.75">
      <c r="C54" s="8"/>
      <c r="E54" s="3"/>
    </row>
    <row r="55" spans="1:6" ht="15">
      <c r="A55" s="35" t="s">
        <v>100</v>
      </c>
      <c r="B55" s="35"/>
      <c r="C55" s="35"/>
      <c r="D55" s="35"/>
      <c r="E55" s="35"/>
      <c r="F55" s="35"/>
    </row>
    <row r="56" ht="13.5" thickBot="1"/>
    <row r="57" spans="1:6" ht="16.5" thickBot="1">
      <c r="A57" s="1" t="s">
        <v>0</v>
      </c>
      <c r="B57" s="1" t="s">
        <v>4</v>
      </c>
      <c r="C57" s="1" t="s">
        <v>1</v>
      </c>
      <c r="D57" s="1" t="s">
        <v>6</v>
      </c>
      <c r="E57" s="1" t="s">
        <v>2</v>
      </c>
      <c r="F57" s="1" t="s">
        <v>3</v>
      </c>
    </row>
    <row r="58" spans="1:6" ht="51" customHeight="1">
      <c r="A58" s="42" t="s">
        <v>8</v>
      </c>
      <c r="B58" s="10" t="s">
        <v>9</v>
      </c>
      <c r="C58" s="6">
        <v>2210.22</v>
      </c>
      <c r="D58" s="41" t="s">
        <v>10</v>
      </c>
      <c r="E58" s="6">
        <v>2210.22</v>
      </c>
      <c r="F58" s="2">
        <f aca="true" t="shared" si="2" ref="F58:F102">C58-E58</f>
        <v>0</v>
      </c>
    </row>
    <row r="59" spans="1:6" ht="25.5">
      <c r="A59" s="30"/>
      <c r="B59" s="10" t="s">
        <v>11</v>
      </c>
      <c r="C59" s="6">
        <v>624.1</v>
      </c>
      <c r="D59" s="40"/>
      <c r="E59" s="6">
        <v>624.1</v>
      </c>
      <c r="F59" s="2">
        <f t="shared" si="2"/>
        <v>0</v>
      </c>
    </row>
    <row r="60" spans="1:6" ht="51">
      <c r="A60" s="18" t="s">
        <v>12</v>
      </c>
      <c r="B60" s="10" t="s">
        <v>11</v>
      </c>
      <c r="C60" s="6">
        <v>705.8</v>
      </c>
      <c r="D60" s="9" t="s">
        <v>10</v>
      </c>
      <c r="E60" s="6">
        <v>705.8</v>
      </c>
      <c r="F60" s="2">
        <f t="shared" si="2"/>
        <v>0</v>
      </c>
    </row>
    <row r="61" spans="1:6" ht="51" customHeight="1">
      <c r="A61" s="29" t="s">
        <v>13</v>
      </c>
      <c r="B61" s="10" t="s">
        <v>14</v>
      </c>
      <c r="C61" s="6">
        <v>234.26</v>
      </c>
      <c r="D61" s="39" t="s">
        <v>10</v>
      </c>
      <c r="E61" s="6">
        <v>234.26</v>
      </c>
      <c r="F61" s="2">
        <f t="shared" si="2"/>
        <v>0</v>
      </c>
    </row>
    <row r="62" spans="1:6" ht="25.5">
      <c r="A62" s="30"/>
      <c r="B62" s="10" t="s">
        <v>15</v>
      </c>
      <c r="C62" s="6">
        <v>3577.12</v>
      </c>
      <c r="D62" s="40"/>
      <c r="E62" s="6">
        <v>3577.12</v>
      </c>
      <c r="F62" s="2">
        <f t="shared" si="2"/>
        <v>0</v>
      </c>
    </row>
    <row r="63" spans="1:6" ht="38.25">
      <c r="A63" s="18" t="s">
        <v>16</v>
      </c>
      <c r="B63" s="10" t="s">
        <v>17</v>
      </c>
      <c r="C63" s="6">
        <v>10000</v>
      </c>
      <c r="D63" s="9" t="s">
        <v>88</v>
      </c>
      <c r="E63" s="6">
        <v>10000</v>
      </c>
      <c r="F63" s="2">
        <f t="shared" si="2"/>
        <v>0</v>
      </c>
    </row>
    <row r="64" spans="1:6" ht="38.25">
      <c r="A64" s="18" t="s">
        <v>18</v>
      </c>
      <c r="B64" s="10" t="s">
        <v>19</v>
      </c>
      <c r="C64" s="6">
        <v>635.75</v>
      </c>
      <c r="D64" s="9" t="s">
        <v>89</v>
      </c>
      <c r="E64" s="6">
        <v>635.75</v>
      </c>
      <c r="F64" s="2">
        <f t="shared" si="2"/>
        <v>0</v>
      </c>
    </row>
    <row r="65" spans="1:6" ht="38.25">
      <c r="A65" s="11" t="s">
        <v>20</v>
      </c>
      <c r="B65" s="12" t="s">
        <v>21</v>
      </c>
      <c r="C65" s="6">
        <v>84379.75</v>
      </c>
      <c r="D65" s="9" t="s">
        <v>90</v>
      </c>
      <c r="E65" s="6">
        <v>84379.75</v>
      </c>
      <c r="F65" s="2">
        <f t="shared" si="2"/>
        <v>0</v>
      </c>
    </row>
    <row r="66" spans="1:6" ht="38.25">
      <c r="A66" s="11" t="s">
        <v>22</v>
      </c>
      <c r="B66" s="10" t="s">
        <v>23</v>
      </c>
      <c r="C66" s="6">
        <v>555</v>
      </c>
      <c r="D66" s="9" t="s">
        <v>91</v>
      </c>
      <c r="E66" s="6">
        <v>555</v>
      </c>
      <c r="F66" s="2">
        <f t="shared" si="2"/>
        <v>0</v>
      </c>
    </row>
    <row r="67" spans="1:6" ht="25.5">
      <c r="A67" s="18" t="s">
        <v>24</v>
      </c>
      <c r="B67" s="10" t="s">
        <v>25</v>
      </c>
      <c r="C67" s="6">
        <v>9190.3</v>
      </c>
      <c r="D67" s="9" t="s">
        <v>91</v>
      </c>
      <c r="E67" s="6">
        <v>9190.3</v>
      </c>
      <c r="F67" s="2">
        <f t="shared" si="2"/>
        <v>0</v>
      </c>
    </row>
    <row r="68" spans="1:6" ht="25.5">
      <c r="A68" s="19" t="s">
        <v>92</v>
      </c>
      <c r="B68" s="12" t="s">
        <v>28</v>
      </c>
      <c r="C68" s="6">
        <v>29000</v>
      </c>
      <c r="D68" s="9" t="s">
        <v>86</v>
      </c>
      <c r="E68" s="6">
        <v>29000</v>
      </c>
      <c r="F68" s="2">
        <f t="shared" si="2"/>
        <v>0</v>
      </c>
    </row>
    <row r="69" spans="1:6" ht="38.25">
      <c r="A69" s="18" t="s">
        <v>29</v>
      </c>
      <c r="B69" s="10" t="s">
        <v>30</v>
      </c>
      <c r="C69" s="6">
        <v>13564</v>
      </c>
      <c r="D69" s="9" t="s">
        <v>86</v>
      </c>
      <c r="E69" s="6">
        <v>13564</v>
      </c>
      <c r="F69" s="2">
        <f t="shared" si="2"/>
        <v>0</v>
      </c>
    </row>
    <row r="70" spans="1:6" ht="25.5">
      <c r="A70" s="18" t="s">
        <v>31</v>
      </c>
      <c r="B70" s="10" t="s">
        <v>32</v>
      </c>
      <c r="C70" s="6">
        <v>500</v>
      </c>
      <c r="D70" s="9" t="s">
        <v>91</v>
      </c>
      <c r="E70" s="6">
        <v>500</v>
      </c>
      <c r="F70" s="2">
        <f t="shared" si="2"/>
        <v>0</v>
      </c>
    </row>
    <row r="71" spans="1:6" ht="38.25">
      <c r="A71" s="29" t="s">
        <v>35</v>
      </c>
      <c r="B71" s="10" t="s">
        <v>38</v>
      </c>
      <c r="C71" s="6">
        <v>1578.86</v>
      </c>
      <c r="D71" s="9" t="s">
        <v>91</v>
      </c>
      <c r="E71" s="6">
        <v>1578.86</v>
      </c>
      <c r="F71" s="2">
        <f t="shared" si="2"/>
        <v>0</v>
      </c>
    </row>
    <row r="72" spans="1:6" ht="25.5">
      <c r="A72" s="30"/>
      <c r="B72" s="12" t="s">
        <v>36</v>
      </c>
      <c r="C72" s="6">
        <v>45000</v>
      </c>
      <c r="D72" s="9" t="s">
        <v>91</v>
      </c>
      <c r="E72" s="6">
        <v>45000</v>
      </c>
      <c r="F72" s="2">
        <f t="shared" si="2"/>
        <v>0</v>
      </c>
    </row>
    <row r="73" spans="1:6" ht="25.5">
      <c r="A73" s="18" t="s">
        <v>37</v>
      </c>
      <c r="B73" s="12" t="s">
        <v>39</v>
      </c>
      <c r="C73" s="6">
        <v>10000</v>
      </c>
      <c r="D73" s="9" t="s">
        <v>93</v>
      </c>
      <c r="E73" s="6">
        <v>10000</v>
      </c>
      <c r="F73" s="2">
        <f t="shared" si="2"/>
        <v>0</v>
      </c>
    </row>
    <row r="74" spans="1:6" ht="25.5">
      <c r="A74" s="18" t="s">
        <v>40</v>
      </c>
      <c r="B74" s="12" t="s">
        <v>41</v>
      </c>
      <c r="C74" s="6">
        <v>10000</v>
      </c>
      <c r="D74" s="9" t="s">
        <v>42</v>
      </c>
      <c r="E74" s="6">
        <v>10000</v>
      </c>
      <c r="F74" s="2">
        <f t="shared" si="2"/>
        <v>0</v>
      </c>
    </row>
    <row r="75" spans="1:6" ht="25.5">
      <c r="A75" s="15" t="s">
        <v>43</v>
      </c>
      <c r="B75" s="12" t="s">
        <v>41</v>
      </c>
      <c r="C75" s="6">
        <v>5800</v>
      </c>
      <c r="D75" s="9" t="s">
        <v>44</v>
      </c>
      <c r="E75" s="6">
        <v>5800</v>
      </c>
      <c r="F75" s="2">
        <f t="shared" si="2"/>
        <v>0</v>
      </c>
    </row>
    <row r="76" spans="1:6" ht="25.5">
      <c r="A76" s="15" t="s">
        <v>45</v>
      </c>
      <c r="B76" s="12" t="s">
        <v>46</v>
      </c>
      <c r="C76" s="6">
        <v>10000</v>
      </c>
      <c r="D76" s="9" t="s">
        <v>94</v>
      </c>
      <c r="E76" s="6">
        <v>10000</v>
      </c>
      <c r="F76" s="2">
        <f t="shared" si="2"/>
        <v>0</v>
      </c>
    </row>
    <row r="77" spans="1:6" ht="25.5">
      <c r="A77" s="15" t="s">
        <v>47</v>
      </c>
      <c r="B77" s="12" t="s">
        <v>41</v>
      </c>
      <c r="C77" s="6">
        <v>10962.37</v>
      </c>
      <c r="D77" s="9" t="s">
        <v>48</v>
      </c>
      <c r="E77" s="6">
        <v>10962.37</v>
      </c>
      <c r="F77" s="2">
        <f t="shared" si="2"/>
        <v>0</v>
      </c>
    </row>
    <row r="78" spans="1:6" ht="25.5">
      <c r="A78" s="15" t="s">
        <v>49</v>
      </c>
      <c r="B78" s="12" t="s">
        <v>41</v>
      </c>
      <c r="C78" s="6">
        <v>4361.74</v>
      </c>
      <c r="D78" s="9" t="s">
        <v>48</v>
      </c>
      <c r="E78" s="6">
        <v>4361.74</v>
      </c>
      <c r="F78" s="2">
        <f t="shared" si="2"/>
        <v>0</v>
      </c>
    </row>
    <row r="79" spans="1:6" ht="38.25">
      <c r="A79" s="18" t="s">
        <v>50</v>
      </c>
      <c r="B79" s="12" t="s">
        <v>51</v>
      </c>
      <c r="C79" s="6">
        <v>2492.12</v>
      </c>
      <c r="D79" s="9" t="s">
        <v>52</v>
      </c>
      <c r="E79" s="6">
        <v>2492.12</v>
      </c>
      <c r="F79" s="2">
        <f t="shared" si="2"/>
        <v>0</v>
      </c>
    </row>
    <row r="80" spans="1:6" ht="25.5">
      <c r="A80" s="18" t="s">
        <v>53</v>
      </c>
      <c r="B80" s="12" t="s">
        <v>54</v>
      </c>
      <c r="C80" s="6">
        <v>103.13</v>
      </c>
      <c r="D80" s="9" t="s">
        <v>94</v>
      </c>
      <c r="E80" s="6">
        <v>103.13</v>
      </c>
      <c r="F80" s="2">
        <f t="shared" si="2"/>
        <v>0</v>
      </c>
    </row>
    <row r="81" spans="1:6" ht="38.25">
      <c r="A81" s="18" t="s">
        <v>55</v>
      </c>
      <c r="B81" s="12" t="s">
        <v>56</v>
      </c>
      <c r="C81" s="6">
        <v>17302</v>
      </c>
      <c r="D81" s="9" t="s">
        <v>94</v>
      </c>
      <c r="E81" s="6">
        <v>17302</v>
      </c>
      <c r="F81" s="2">
        <f t="shared" si="2"/>
        <v>0</v>
      </c>
    </row>
    <row r="82" spans="1:6" ht="38.25">
      <c r="A82" s="18" t="s">
        <v>57</v>
      </c>
      <c r="B82" s="12" t="s">
        <v>58</v>
      </c>
      <c r="C82" s="6">
        <v>1067.4</v>
      </c>
      <c r="D82" s="9" t="s">
        <v>95</v>
      </c>
      <c r="E82" s="6">
        <v>1067.4</v>
      </c>
      <c r="F82" s="2">
        <f t="shared" si="2"/>
        <v>0</v>
      </c>
    </row>
    <row r="83" spans="1:6" ht="38.25">
      <c r="A83" s="15" t="s">
        <v>59</v>
      </c>
      <c r="B83" s="12" t="s">
        <v>60</v>
      </c>
      <c r="C83" s="6">
        <v>6112</v>
      </c>
      <c r="D83" s="9" t="s">
        <v>96</v>
      </c>
      <c r="E83" s="6">
        <v>6112</v>
      </c>
      <c r="F83" s="2">
        <f t="shared" si="2"/>
        <v>0</v>
      </c>
    </row>
    <row r="84" spans="1:6" ht="38.25">
      <c r="A84" s="15" t="s">
        <v>61</v>
      </c>
      <c r="B84" s="10" t="s">
        <v>62</v>
      </c>
      <c r="C84" s="6">
        <v>123431.1</v>
      </c>
      <c r="D84" s="9" t="s">
        <v>97</v>
      </c>
      <c r="E84" s="6">
        <v>123431.1</v>
      </c>
      <c r="F84" s="2">
        <f t="shared" si="2"/>
        <v>0</v>
      </c>
    </row>
    <row r="85" spans="1:6" ht="38.25">
      <c r="A85" s="15" t="s">
        <v>63</v>
      </c>
      <c r="B85" s="10" t="s">
        <v>64</v>
      </c>
      <c r="C85" s="6">
        <v>4383.68</v>
      </c>
      <c r="D85" s="9" t="s">
        <v>65</v>
      </c>
      <c r="E85" s="6">
        <v>4383.68</v>
      </c>
      <c r="F85" s="2">
        <f t="shared" si="2"/>
        <v>0</v>
      </c>
    </row>
    <row r="86" spans="1:6" ht="38.25">
      <c r="A86" s="31" t="s">
        <v>68</v>
      </c>
      <c r="B86" s="10" t="s">
        <v>69</v>
      </c>
      <c r="C86" s="6">
        <v>99997.95</v>
      </c>
      <c r="D86" s="9" t="s">
        <v>98</v>
      </c>
      <c r="E86" s="6">
        <v>99997.95</v>
      </c>
      <c r="F86" s="2">
        <f t="shared" si="2"/>
        <v>0</v>
      </c>
    </row>
    <row r="87" spans="1:6" ht="12.75">
      <c r="A87" s="32"/>
      <c r="B87" s="12" t="s">
        <v>70</v>
      </c>
      <c r="C87" s="6">
        <v>28560</v>
      </c>
      <c r="D87" s="9" t="s">
        <v>79</v>
      </c>
      <c r="E87" s="6">
        <v>28560</v>
      </c>
      <c r="F87" s="2">
        <f t="shared" si="2"/>
        <v>0</v>
      </c>
    </row>
    <row r="88" spans="1:6" ht="25.5">
      <c r="A88" s="15" t="s">
        <v>71</v>
      </c>
      <c r="B88" s="10" t="s">
        <v>72</v>
      </c>
      <c r="C88" s="6">
        <v>1919.75</v>
      </c>
      <c r="D88" s="9" t="s">
        <v>99</v>
      </c>
      <c r="E88" s="6">
        <v>1919.75</v>
      </c>
      <c r="F88" s="2">
        <f t="shared" si="2"/>
        <v>0</v>
      </c>
    </row>
    <row r="89" spans="1:6" ht="38.25">
      <c r="A89" s="15" t="s">
        <v>73</v>
      </c>
      <c r="B89" s="10" t="s">
        <v>74</v>
      </c>
      <c r="C89" s="6">
        <v>55281</v>
      </c>
      <c r="D89" s="9" t="s">
        <v>65</v>
      </c>
      <c r="E89" s="6">
        <v>55281</v>
      </c>
      <c r="F89" s="2">
        <f t="shared" si="2"/>
        <v>0</v>
      </c>
    </row>
    <row r="90" spans="1:6" ht="27.75" customHeight="1">
      <c r="A90" s="15" t="s">
        <v>75</v>
      </c>
      <c r="B90" s="10" t="s">
        <v>76</v>
      </c>
      <c r="C90" s="6">
        <v>197435.92</v>
      </c>
      <c r="D90" s="9"/>
      <c r="E90" s="9">
        <v>197435.92</v>
      </c>
      <c r="F90" s="2">
        <f t="shared" si="2"/>
        <v>0</v>
      </c>
    </row>
    <row r="91" spans="1:6" ht="27" customHeight="1">
      <c r="A91" s="15" t="s">
        <v>77</v>
      </c>
      <c r="B91" s="10" t="s">
        <v>78</v>
      </c>
      <c r="C91" s="6">
        <v>12418.94</v>
      </c>
      <c r="D91" s="9" t="s">
        <v>79</v>
      </c>
      <c r="E91" s="6">
        <v>12418.94</v>
      </c>
      <c r="F91" s="2">
        <f t="shared" si="2"/>
        <v>0</v>
      </c>
    </row>
    <row r="92" spans="1:6" ht="38.25">
      <c r="A92" s="18" t="s">
        <v>80</v>
      </c>
      <c r="B92" s="10" t="s">
        <v>81</v>
      </c>
      <c r="C92" s="6">
        <v>55000</v>
      </c>
      <c r="D92" s="9" t="s">
        <v>98</v>
      </c>
      <c r="E92" s="6">
        <v>55000</v>
      </c>
      <c r="F92" s="2">
        <f t="shared" si="2"/>
        <v>0</v>
      </c>
    </row>
    <row r="93" spans="1:6" ht="55.5" customHeight="1">
      <c r="A93" s="18" t="s">
        <v>82</v>
      </c>
      <c r="B93" s="10" t="s">
        <v>83</v>
      </c>
      <c r="C93" s="6">
        <v>1761.52</v>
      </c>
      <c r="D93" s="9" t="s">
        <v>10</v>
      </c>
      <c r="E93" s="6">
        <v>1761.52</v>
      </c>
      <c r="F93" s="2">
        <f t="shared" si="2"/>
        <v>0</v>
      </c>
    </row>
    <row r="94" spans="1:6" ht="25.5">
      <c r="A94" s="18" t="s">
        <v>84</v>
      </c>
      <c r="B94" s="20" t="s">
        <v>85</v>
      </c>
      <c r="C94" s="6">
        <v>-26312.23</v>
      </c>
      <c r="D94" s="9"/>
      <c r="E94" s="6">
        <v>-26312.23</v>
      </c>
      <c r="F94" s="2">
        <f t="shared" si="2"/>
        <v>0</v>
      </c>
    </row>
    <row r="95" spans="1:6" ht="12.75">
      <c r="A95" s="18" t="s">
        <v>109</v>
      </c>
      <c r="B95" s="20" t="s">
        <v>114</v>
      </c>
      <c r="C95" s="6">
        <v>166000</v>
      </c>
      <c r="D95" s="9" t="s">
        <v>110</v>
      </c>
      <c r="E95" s="6">
        <v>166000</v>
      </c>
      <c r="F95" s="2">
        <f t="shared" si="2"/>
        <v>0</v>
      </c>
    </row>
    <row r="96" spans="1:6" ht="25.5">
      <c r="A96" s="18" t="s">
        <v>111</v>
      </c>
      <c r="B96" s="20" t="s">
        <v>119</v>
      </c>
      <c r="C96" s="6">
        <v>25840</v>
      </c>
      <c r="D96" s="9" t="s">
        <v>123</v>
      </c>
      <c r="E96" s="6">
        <v>25840</v>
      </c>
      <c r="F96" s="2">
        <f t="shared" si="2"/>
        <v>0</v>
      </c>
    </row>
    <row r="97" spans="1:6" ht="25.5">
      <c r="A97" s="18" t="s">
        <v>113</v>
      </c>
      <c r="B97" s="20" t="s">
        <v>114</v>
      </c>
      <c r="C97" s="6">
        <v>305750.53</v>
      </c>
      <c r="D97" s="9" t="s">
        <v>124</v>
      </c>
      <c r="E97" s="6">
        <v>305750.53</v>
      </c>
      <c r="F97" s="2">
        <f t="shared" si="2"/>
        <v>0</v>
      </c>
    </row>
    <row r="98" spans="1:6" ht="12.75">
      <c r="A98" s="36" t="s">
        <v>115</v>
      </c>
      <c r="B98" s="23" t="s">
        <v>112</v>
      </c>
      <c r="C98" s="22"/>
      <c r="D98" s="9"/>
      <c r="E98" s="22"/>
      <c r="F98" s="2">
        <f t="shared" si="2"/>
        <v>0</v>
      </c>
    </row>
    <row r="99" spans="1:6" ht="25.5">
      <c r="A99" s="36"/>
      <c r="B99" s="20" t="s">
        <v>116</v>
      </c>
      <c r="C99" s="6">
        <v>100000</v>
      </c>
      <c r="D99" s="9" t="s">
        <v>125</v>
      </c>
      <c r="E99" s="6">
        <v>100000</v>
      </c>
      <c r="F99" s="2">
        <f t="shared" si="2"/>
        <v>0</v>
      </c>
    </row>
    <row r="100" spans="1:6" ht="25.5">
      <c r="A100" s="36"/>
      <c r="B100" s="20" t="s">
        <v>117</v>
      </c>
      <c r="C100" s="6">
        <v>120000</v>
      </c>
      <c r="D100" s="9" t="s">
        <v>126</v>
      </c>
      <c r="E100" s="6">
        <v>120000</v>
      </c>
      <c r="F100" s="2">
        <f t="shared" si="2"/>
        <v>0</v>
      </c>
    </row>
    <row r="101" spans="1:6" ht="12.75">
      <c r="A101" s="36"/>
      <c r="B101" s="20" t="s">
        <v>118</v>
      </c>
      <c r="C101" s="6">
        <v>20000</v>
      </c>
      <c r="D101" s="9" t="s">
        <v>127</v>
      </c>
      <c r="E101" s="6">
        <v>20000</v>
      </c>
      <c r="F101" s="2">
        <f t="shared" si="2"/>
        <v>0</v>
      </c>
    </row>
    <row r="102" spans="1:6" ht="25.5">
      <c r="A102" s="18" t="s">
        <v>120</v>
      </c>
      <c r="B102" s="20" t="s">
        <v>114</v>
      </c>
      <c r="C102" s="6">
        <v>107312.22</v>
      </c>
      <c r="D102" s="9" t="s">
        <v>128</v>
      </c>
      <c r="E102" s="6">
        <v>107312.22</v>
      </c>
      <c r="F102" s="2">
        <f t="shared" si="2"/>
        <v>0</v>
      </c>
    </row>
    <row r="103" spans="1:6" ht="38.25">
      <c r="A103" s="18" t="s">
        <v>165</v>
      </c>
      <c r="B103" s="20" t="s">
        <v>171</v>
      </c>
      <c r="C103" s="6">
        <v>75000</v>
      </c>
      <c r="D103" s="26" t="s">
        <v>166</v>
      </c>
      <c r="E103" s="6">
        <v>75000</v>
      </c>
      <c r="F103" s="2">
        <f>C103-E103</f>
        <v>0</v>
      </c>
    </row>
    <row r="104" spans="1:6" ht="25.5">
      <c r="A104" s="18" t="s">
        <v>167</v>
      </c>
      <c r="B104" s="20" t="s">
        <v>168</v>
      </c>
      <c r="C104" s="6">
        <v>114564.62</v>
      </c>
      <c r="D104" s="26" t="s">
        <v>169</v>
      </c>
      <c r="E104" s="6">
        <v>114564.62</v>
      </c>
      <c r="F104" s="2">
        <f>C104-E104</f>
        <v>0</v>
      </c>
    </row>
    <row r="105" spans="1:6" ht="38.25">
      <c r="A105" s="18" t="s">
        <v>170</v>
      </c>
      <c r="B105" s="20" t="s">
        <v>172</v>
      </c>
      <c r="C105" s="6">
        <v>75000</v>
      </c>
      <c r="D105" s="26" t="s">
        <v>173</v>
      </c>
      <c r="E105" s="6">
        <v>75000</v>
      </c>
      <c r="F105" s="2">
        <f>C105-E105</f>
        <v>0</v>
      </c>
    </row>
    <row r="106" spans="1:6" ht="38.25">
      <c r="A106" s="18" t="s">
        <v>174</v>
      </c>
      <c r="B106" s="20" t="s">
        <v>172</v>
      </c>
      <c r="C106" s="6">
        <v>512000</v>
      </c>
      <c r="D106" s="26" t="s">
        <v>175</v>
      </c>
      <c r="E106" s="6">
        <v>512000</v>
      </c>
      <c r="F106" s="2">
        <f>C106-E106</f>
        <v>0</v>
      </c>
    </row>
    <row r="107" spans="1:6" ht="25.5">
      <c r="A107" s="18" t="s">
        <v>176</v>
      </c>
      <c r="B107" s="20" t="s">
        <v>168</v>
      </c>
      <c r="C107" s="6">
        <v>110244.54</v>
      </c>
      <c r="D107" s="26" t="s">
        <v>177</v>
      </c>
      <c r="E107" s="6">
        <v>110244.54</v>
      </c>
      <c r="F107" s="2">
        <f>C107-E107</f>
        <v>0</v>
      </c>
    </row>
    <row r="108" spans="1:6" ht="38.25">
      <c r="A108" s="18" t="s">
        <v>221</v>
      </c>
      <c r="B108" s="20" t="s">
        <v>172</v>
      </c>
      <c r="C108" s="6">
        <v>190000</v>
      </c>
      <c r="D108" s="26" t="s">
        <v>222</v>
      </c>
      <c r="E108" s="6">
        <v>190000</v>
      </c>
      <c r="F108" s="2">
        <f>C108-E108</f>
        <v>0</v>
      </c>
    </row>
    <row r="109" spans="1:6" ht="25.5">
      <c r="A109" s="18" t="s">
        <v>223</v>
      </c>
      <c r="B109" s="20" t="s">
        <v>168</v>
      </c>
      <c r="C109" s="6">
        <v>151550.29</v>
      </c>
      <c r="D109" s="26" t="s">
        <v>224</v>
      </c>
      <c r="E109" s="2">
        <v>83319.85</v>
      </c>
      <c r="F109" s="2">
        <f>C109-E109</f>
        <v>68230.44</v>
      </c>
    </row>
    <row r="110" spans="1:6" ht="38.25">
      <c r="A110" s="18" t="s">
        <v>225</v>
      </c>
      <c r="B110" s="20" t="s">
        <v>172</v>
      </c>
      <c r="C110" s="6">
        <v>200000</v>
      </c>
      <c r="D110" s="26" t="s">
        <v>226</v>
      </c>
      <c r="E110" s="6">
        <v>200000</v>
      </c>
      <c r="F110" s="2">
        <f>C110-E110</f>
        <v>0</v>
      </c>
    </row>
    <row r="111" spans="1:6" ht="25.5">
      <c r="A111" s="18" t="s">
        <v>227</v>
      </c>
      <c r="B111" s="20" t="s">
        <v>168</v>
      </c>
      <c r="C111" s="6">
        <v>123178.01</v>
      </c>
      <c r="D111" s="26" t="s">
        <v>228</v>
      </c>
      <c r="E111" s="6">
        <v>0</v>
      </c>
      <c r="F111" s="2">
        <f>C111-E111</f>
        <v>123178.01</v>
      </c>
    </row>
    <row r="112" spans="1:6" ht="25.5">
      <c r="A112" s="18" t="s">
        <v>229</v>
      </c>
      <c r="B112" s="20" t="s">
        <v>168</v>
      </c>
      <c r="C112" s="6">
        <v>127406.53</v>
      </c>
      <c r="D112" s="9"/>
      <c r="E112" s="6">
        <v>0</v>
      </c>
      <c r="F112" s="2">
        <f>C112-E112</f>
        <v>127406.53</v>
      </c>
    </row>
    <row r="113" spans="1:7" ht="14.25" customHeight="1">
      <c r="A113" s="33" t="s">
        <v>5</v>
      </c>
      <c r="B113" s="34"/>
      <c r="C113" s="7">
        <f>SUM(C58:C112)</f>
        <v>3357680.2899999996</v>
      </c>
      <c r="D113" s="7"/>
      <c r="E113" s="7">
        <f>SUM(E58:E112)</f>
        <v>3038865.31</v>
      </c>
      <c r="F113" s="7">
        <f>SUM(F58:F112)</f>
        <v>318814.98</v>
      </c>
      <c r="G113" s="8"/>
    </row>
  </sheetData>
  <sheetProtection/>
  <mergeCells count="13">
    <mergeCell ref="A61:A62"/>
    <mergeCell ref="A37:A41"/>
    <mergeCell ref="A49:A50"/>
    <mergeCell ref="A71:A72"/>
    <mergeCell ref="A86:A87"/>
    <mergeCell ref="A113:B113"/>
    <mergeCell ref="A3:F3"/>
    <mergeCell ref="A98:A101"/>
    <mergeCell ref="A1:F1"/>
    <mergeCell ref="A55:F55"/>
    <mergeCell ref="D61:D62"/>
    <mergeCell ref="D58:D59"/>
    <mergeCell ref="A58:A59"/>
  </mergeCells>
  <printOptions/>
  <pageMargins left="0.75" right="0.75" top="1" bottom="1" header="0.5" footer="0.5"/>
  <pageSetup horizontalDpi="1200" verticalDpi="12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Нехаева</dc:creator>
  <cp:keywords/>
  <dc:description/>
  <cp:lastModifiedBy>Ирина</cp:lastModifiedBy>
  <cp:lastPrinted>2013-07-12T05:08:04Z</cp:lastPrinted>
  <dcterms:created xsi:type="dcterms:W3CDTF">2008-04-02T09:29:40Z</dcterms:created>
  <dcterms:modified xsi:type="dcterms:W3CDTF">2014-02-10T05:10:36Z</dcterms:modified>
  <cp:category/>
  <cp:version/>
  <cp:contentType/>
  <cp:contentStatus/>
</cp:coreProperties>
</file>