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расходов'!$15:$16</definedName>
    <definedName name="LAST_CELL" localSheetId="0">'Роспись расходов'!$G$63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1" i="1" l="1"/>
  <c r="F61" i="1"/>
  <c r="D61" i="1"/>
  <c r="E58" i="1"/>
  <c r="F58" i="1"/>
  <c r="D58" i="1"/>
  <c r="E53" i="1"/>
  <c r="F53" i="1"/>
  <c r="D53" i="1"/>
  <c r="E50" i="1"/>
  <c r="F50" i="1"/>
  <c r="D50" i="1"/>
  <c r="E44" i="1"/>
  <c r="F44" i="1"/>
  <c r="D44" i="1"/>
  <c r="E42" i="1"/>
  <c r="F42" i="1"/>
  <c r="D42" i="1"/>
  <c r="E37" i="1"/>
  <c r="F37" i="1"/>
  <c r="D37" i="1"/>
  <c r="E31" i="1"/>
  <c r="F31" i="1"/>
  <c r="D31" i="1"/>
  <c r="E28" i="1"/>
  <c r="F28" i="1"/>
  <c r="D28" i="1"/>
  <c r="E26" i="1"/>
  <c r="F26" i="1"/>
  <c r="D26" i="1"/>
  <c r="E18" i="1"/>
  <c r="F18" i="1"/>
  <c r="D18" i="1"/>
  <c r="D17" i="1" l="1"/>
  <c r="E17" i="1"/>
  <c r="F17" i="1"/>
</calcChain>
</file>

<file path=xl/sharedStrings.xml><?xml version="1.0" encoding="utf-8"?>
<sst xmlns="http://schemas.openxmlformats.org/spreadsheetml/2006/main" count="144" uniqueCount="75">
  <si>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</si>
  <si>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</si>
  <si>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</si>
  <si>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</si>
  <si>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</si>
  <si>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</si>
  <si>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</si>
  <si>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</si>
  <si>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</si>
  <si>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</si>
  <si>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</si>
  <si>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</si>
  <si>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</si>
  <si>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</si>
  <si>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</si>
  <si>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</si>
  <si>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</si>
  <si>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</si>
  <si>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</si>
  <si>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</si>
  <si>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</si>
  <si>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</si>
  <si>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</si>
  <si>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</si>
  <si>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</si>
  <si>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</si>
  <si>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</si>
  <si>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</si>
  <si>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</si>
  <si>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</si>
  <si>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</si>
  <si>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</si>
  <si>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</si>
  <si>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</si>
  <si>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</si>
  <si>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</si>
  <si>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</si>
  <si>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</si>
  <si>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</si>
  <si>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</si>
  <si>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</si>
  <si>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</si>
  <si>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</si>
  <si>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</si>
  <si>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</si>
  <si>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</si>
  <si>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</si>
  <si>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</si>
  <si>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</si>
  <si>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</si>
  <si>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</si>
  <si>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</si>
  <si>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</si>
  <si>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</si>
  <si>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</si>
  <si>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</si>
  <si>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</si>
  <si>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</si>
  <si>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</si>
  <si>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</si>
  <si>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</si>
  <si>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</si>
  <si>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</si>
  <si>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</si>
  <si>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</si>
  <si>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</si>
  <si>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</si>
  <si>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</si>
  <si>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2022 год</t>
  </si>
  <si>
    <t>2023 год</t>
  </si>
  <si>
    <t>"О бюджете Увельского муниципального района  на  2022 год                                                                                                                                                   и на плановый период 2023 и 2024 годов"</t>
  </si>
  <si>
    <t>от_______________2022года №____</t>
  </si>
  <si>
    <t>Распределение бюджетных ассигнований по разделам и подразделам классификации расходов бюджета                                                                                            на 2022 год и на плановый период 2023 и 2024 годов</t>
  </si>
  <si>
    <t>2024 год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</si>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</sst>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5" xfId="0" applyNumberFormat="1" applyFont="1" applyBorder="1" applyAlignment="1" applyProtection="1">
      <alignment horizontal="right" vertical="top" wrapText="1"/>
    </xf>
    <xf numFmtId="4" fontId="2" fillId="0" borderId="6" xfId="0" applyNumberFormat="1" applyFont="1" applyBorder="1" applyAlignment="1" applyProtection="1">
      <alignment horizontal="right" vertical="top" wrapText="1"/>
    </xf>
    <xf numFmtId="4" fontId="0" fillId="0" borderId="0" xfId="0" applyNumberFormat="1"/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workbookViewId="0">
      <selection activeCell="H37" sqref="H37"/>
    </sheetView>
  </sheetViews>
  <sheetFormatPr defaultRowHeight="12.75" customHeight="1" x14ac:dyDescent="0.2"/>
  <cols>
    <col min="1" max="1" width="40.7109375" customWidth="1"/>
    <col min="2" max="3" width="10.7109375" customWidth="1"/>
    <col min="4" max="6" width="15.7109375" customWidth="1"/>
    <col min="7" max="7" width="13.140625" customWidth="1"/>
    <col min="8" max="8" width="11.28515625" customWidth="1"/>
    <col min="9" max="9" width="11.5703125" customWidth="1"/>
  </cols>
  <sheetData>
    <row r="1" spans="1:6" s="5" customFormat="1" x14ac:dyDescent="0.2">
      <c r="B1" s="6"/>
      <c r="C1" s="27" t="s">
        <v>74</v>
      </c>
      <c r="D1" s="27"/>
      <c r="E1" s="27"/>
      <c r="F1" s="27"/>
    </row>
    <row r="2" spans="1:6" s="5" customFormat="1" x14ac:dyDescent="0.2">
      <c r="B2" s="18" t="s">
        <v>65</v>
      </c>
      <c r="C2" s="18"/>
      <c r="D2" s="18"/>
      <c r="E2" s="18"/>
      <c r="F2" s="18"/>
    </row>
    <row r="3" spans="1:6" s="5" customFormat="1" ht="12.75" customHeight="1" x14ac:dyDescent="0.2">
      <c r="A3" s="18" t="s">
        <v>66</v>
      </c>
      <c r="B3" s="18"/>
      <c r="C3" s="18"/>
      <c r="D3" s="18"/>
      <c r="E3" s="18"/>
      <c r="F3" s="18"/>
    </row>
    <row r="4" spans="1:6" s="5" customFormat="1" ht="19.899999999999999" customHeight="1" x14ac:dyDescent="0.2">
      <c r="A4" s="28" t="s">
        <v>71</v>
      </c>
      <c r="B4" s="28"/>
      <c r="C4" s="28"/>
      <c r="D4" s="28"/>
      <c r="E4" s="28"/>
      <c r="F4" s="28"/>
    </row>
    <row r="5" spans="1:6" s="5" customFormat="1" ht="7.5" customHeight="1" x14ac:dyDescent="0.2">
      <c r="E5" s="7"/>
    </row>
    <row r="6" spans="1:6" s="5" customFormat="1" x14ac:dyDescent="0.2">
      <c r="B6" s="6"/>
      <c r="C6" s="27" t="s">
        <v>64</v>
      </c>
      <c r="D6" s="27"/>
      <c r="E6" s="27"/>
      <c r="F6" s="27"/>
    </row>
    <row r="7" spans="1:6" s="5" customFormat="1" x14ac:dyDescent="0.2">
      <c r="B7" s="18" t="s">
        <v>65</v>
      </c>
      <c r="C7" s="18"/>
      <c r="D7" s="18"/>
      <c r="E7" s="18"/>
      <c r="F7" s="18"/>
    </row>
    <row r="8" spans="1:6" s="5" customFormat="1" ht="12.75" customHeight="1" x14ac:dyDescent="0.2">
      <c r="A8" s="18" t="s">
        <v>66</v>
      </c>
      <c r="B8" s="18"/>
      <c r="C8" s="18"/>
      <c r="D8" s="18"/>
      <c r="E8" s="18"/>
      <c r="F8" s="18"/>
    </row>
    <row r="9" spans="1:6" s="5" customFormat="1" ht="26.45" customHeight="1" x14ac:dyDescent="0.2">
      <c r="A9" s="23" t="s">
        <v>70</v>
      </c>
      <c r="B9" s="23"/>
      <c r="C9" s="23"/>
      <c r="D9" s="23"/>
      <c r="E9" s="23"/>
      <c r="F9" s="23"/>
    </row>
    <row r="10" spans="1:6" s="8" customFormat="1" x14ac:dyDescent="0.2">
      <c r="B10" s="9"/>
      <c r="C10" s="9"/>
      <c r="D10" s="9"/>
    </row>
    <row r="11" spans="1:6" s="8" customFormat="1" ht="15.75" customHeight="1" x14ac:dyDescent="0.2">
      <c r="A11" s="24" t="s">
        <v>72</v>
      </c>
      <c r="B11" s="24"/>
      <c r="C11" s="24"/>
      <c r="D11" s="24"/>
      <c r="E11" s="24"/>
      <c r="F11" s="24"/>
    </row>
    <row r="12" spans="1:6" s="8" customFormat="1" ht="16.5" customHeight="1" x14ac:dyDescent="0.2">
      <c r="A12" s="24"/>
      <c r="B12" s="24"/>
      <c r="C12" s="24"/>
      <c r="D12" s="24"/>
      <c r="E12" s="24"/>
      <c r="F12" s="24"/>
    </row>
    <row r="13" spans="1:6" s="8" customFormat="1" ht="6.75" customHeight="1" x14ac:dyDescent="0.2">
      <c r="A13" s="10"/>
      <c r="B13" s="10"/>
      <c r="C13" s="10"/>
      <c r="D13" s="10"/>
    </row>
    <row r="14" spans="1:6" s="8" customFormat="1" ht="13.5" customHeight="1" x14ac:dyDescent="0.2">
      <c r="A14" s="10"/>
      <c r="B14" s="10"/>
      <c r="C14" s="10"/>
      <c r="D14" s="25" t="s">
        <v>67</v>
      </c>
      <c r="E14" s="25"/>
      <c r="F14" s="25"/>
    </row>
    <row r="15" spans="1:6" s="8" customFormat="1" x14ac:dyDescent="0.2">
      <c r="A15" s="19" t="s">
        <v>0</v>
      </c>
      <c r="B15" s="26" t="s">
        <v>1</v>
      </c>
      <c r="C15" s="26" t="s">
        <v>2</v>
      </c>
      <c r="D15" s="19" t="s">
        <v>68</v>
      </c>
      <c r="E15" s="21" t="s">
        <v>69</v>
      </c>
      <c r="F15" s="22" t="s">
        <v>73</v>
      </c>
    </row>
    <row r="16" spans="1:6" s="8" customFormat="1" x14ac:dyDescent="0.2">
      <c r="A16" s="20"/>
      <c r="B16" s="26"/>
      <c r="C16" s="26"/>
      <c r="D16" s="20"/>
      <c r="E16" s="21"/>
      <c r="F16" s="22"/>
    </row>
    <row r="17" spans="1:9" x14ac:dyDescent="0.2">
      <c r="A17" s="1" t="s">
        <v>3</v>
      </c>
      <c r="B17" s="2"/>
      <c r="C17" s="2"/>
      <c r="D17" s="13">
        <f>D18+D26+D28+D31+D37+D42+D44+D50+D53+D58+D61</f>
        <v>1856751.41</v>
      </c>
      <c r="E17" s="13">
        <f t="shared" ref="E17:F17" si="0">E18+E26+E28+E31+E37+E42+E44+E50+E53+E58+E61</f>
        <v>1588092.35</v>
      </c>
      <c r="F17" s="13">
        <f t="shared" si="0"/>
        <v>1481273.5600000003</v>
      </c>
    </row>
    <row r="18" spans="1:9" x14ac:dyDescent="0.2">
      <c r="A18" s="3" t="s">
        <v>4</v>
      </c>
      <c r="B18" s="4" t="s">
        <v>5</v>
      </c>
      <c r="C18" s="4"/>
      <c r="D18" s="14">
        <f>D19+D20+D21+D22+D23+D24+D25</f>
        <v>109774.9</v>
      </c>
      <c r="E18" s="14">
        <f t="shared" ref="E18:F18" si="1">E19+E20+E21+E22+E23+E24+E25</f>
        <v>36571.339999999997</v>
      </c>
      <c r="F18" s="14">
        <f t="shared" si="1"/>
        <v>82316.600000000006</v>
      </c>
      <c r="G18" s="17"/>
      <c r="I18" s="17"/>
    </row>
    <row r="19" spans="1:9" ht="33.75" x14ac:dyDescent="0.2">
      <c r="A19" s="11" t="s">
        <v>7</v>
      </c>
      <c r="B19" s="12" t="s">
        <v>5</v>
      </c>
      <c r="C19" s="12" t="s">
        <v>6</v>
      </c>
      <c r="D19" s="15">
        <v>2182.17</v>
      </c>
      <c r="E19" s="15">
        <v>0</v>
      </c>
      <c r="F19" s="15">
        <v>1754.84</v>
      </c>
    </row>
    <row r="20" spans="1:9" ht="45" x14ac:dyDescent="0.2">
      <c r="A20" s="11" t="s">
        <v>9</v>
      </c>
      <c r="B20" s="12" t="s">
        <v>5</v>
      </c>
      <c r="C20" s="12" t="s">
        <v>8</v>
      </c>
      <c r="D20" s="15">
        <v>2338.0300000000002</v>
      </c>
      <c r="E20" s="15">
        <v>1389.2</v>
      </c>
      <c r="F20" s="15">
        <v>1389.2</v>
      </c>
    </row>
    <row r="21" spans="1:9" ht="45" x14ac:dyDescent="0.2">
      <c r="A21" s="11" t="s">
        <v>11</v>
      </c>
      <c r="B21" s="12" t="s">
        <v>5</v>
      </c>
      <c r="C21" s="12" t="s">
        <v>10</v>
      </c>
      <c r="D21" s="15">
        <v>45581.4</v>
      </c>
      <c r="E21" s="15">
        <v>5482.04</v>
      </c>
      <c r="F21" s="15">
        <v>36026.51</v>
      </c>
    </row>
    <row r="22" spans="1:9" x14ac:dyDescent="0.2">
      <c r="A22" s="11" t="s">
        <v>13</v>
      </c>
      <c r="B22" s="12" t="s">
        <v>5</v>
      </c>
      <c r="C22" s="12" t="s">
        <v>12</v>
      </c>
      <c r="D22" s="15">
        <v>31.5</v>
      </c>
      <c r="E22" s="15">
        <v>2.2000000000000002</v>
      </c>
      <c r="F22" s="15">
        <v>1.9</v>
      </c>
    </row>
    <row r="23" spans="1:9" ht="33.75" x14ac:dyDescent="0.2">
      <c r="A23" s="11" t="s">
        <v>15</v>
      </c>
      <c r="B23" s="12" t="s">
        <v>5</v>
      </c>
      <c r="C23" s="12" t="s">
        <v>14</v>
      </c>
      <c r="D23" s="15">
        <v>23934.7</v>
      </c>
      <c r="E23" s="15">
        <v>6460.3</v>
      </c>
      <c r="F23" s="15">
        <v>18835</v>
      </c>
    </row>
    <row r="24" spans="1:9" x14ac:dyDescent="0.2">
      <c r="A24" s="11" t="s">
        <v>18</v>
      </c>
      <c r="B24" s="12" t="s">
        <v>5</v>
      </c>
      <c r="C24" s="12" t="s">
        <v>17</v>
      </c>
      <c r="D24" s="15">
        <v>9009.26</v>
      </c>
      <c r="E24" s="15">
        <v>0</v>
      </c>
      <c r="F24" s="15">
        <v>0</v>
      </c>
    </row>
    <row r="25" spans="1:9" x14ac:dyDescent="0.2">
      <c r="A25" s="11" t="s">
        <v>20</v>
      </c>
      <c r="B25" s="12" t="s">
        <v>5</v>
      </c>
      <c r="C25" s="12" t="s">
        <v>19</v>
      </c>
      <c r="D25" s="15">
        <v>26697.84</v>
      </c>
      <c r="E25" s="15">
        <v>23237.599999999999</v>
      </c>
      <c r="F25" s="15">
        <v>24309.15</v>
      </c>
    </row>
    <row r="26" spans="1:9" x14ac:dyDescent="0.2">
      <c r="A26" s="3" t="s">
        <v>21</v>
      </c>
      <c r="B26" s="4" t="s">
        <v>6</v>
      </c>
      <c r="C26" s="4"/>
      <c r="D26" s="14">
        <f>D27</f>
        <v>2506.1999999999998</v>
      </c>
      <c r="E26" s="14">
        <f t="shared" ref="E26:F26" si="2">E27</f>
        <v>2445.1999999999998</v>
      </c>
      <c r="F26" s="14">
        <f t="shared" si="2"/>
        <v>2528.6999999999998</v>
      </c>
    </row>
    <row r="27" spans="1:9" x14ac:dyDescent="0.2">
      <c r="A27" s="11" t="s">
        <v>22</v>
      </c>
      <c r="B27" s="12" t="s">
        <v>6</v>
      </c>
      <c r="C27" s="12" t="s">
        <v>8</v>
      </c>
      <c r="D27" s="15">
        <v>2506.1999999999998</v>
      </c>
      <c r="E27" s="15">
        <v>2445.1999999999998</v>
      </c>
      <c r="F27" s="15">
        <v>2528.6999999999998</v>
      </c>
    </row>
    <row r="28" spans="1:9" ht="21" x14ac:dyDescent="0.2">
      <c r="A28" s="3" t="s">
        <v>23</v>
      </c>
      <c r="B28" s="4" t="s">
        <v>8</v>
      </c>
      <c r="C28" s="4"/>
      <c r="D28" s="14">
        <f>D29+D30</f>
        <v>13929.81</v>
      </c>
      <c r="E28" s="14">
        <f t="shared" ref="E28:F28" si="3">E29+E30</f>
        <v>13108.5</v>
      </c>
      <c r="F28" s="14">
        <f t="shared" si="3"/>
        <v>13182.8</v>
      </c>
    </row>
    <row r="29" spans="1:9" x14ac:dyDescent="0.2">
      <c r="A29" s="11" t="s">
        <v>24</v>
      </c>
      <c r="B29" s="12" t="s">
        <v>8</v>
      </c>
      <c r="C29" s="12" t="s">
        <v>10</v>
      </c>
      <c r="D29" s="15">
        <v>1636.9</v>
      </c>
      <c r="E29" s="15">
        <v>1501.7</v>
      </c>
      <c r="F29" s="15">
        <v>1576</v>
      </c>
    </row>
    <row r="30" spans="1:9" x14ac:dyDescent="0.2">
      <c r="A30" s="11" t="s">
        <v>26</v>
      </c>
      <c r="B30" s="12" t="s">
        <v>8</v>
      </c>
      <c r="C30" s="12" t="s">
        <v>25</v>
      </c>
      <c r="D30" s="15">
        <v>12292.91</v>
      </c>
      <c r="E30" s="15">
        <v>11606.8</v>
      </c>
      <c r="F30" s="15">
        <v>11606.8</v>
      </c>
    </row>
    <row r="31" spans="1:9" x14ac:dyDescent="0.2">
      <c r="A31" s="3" t="s">
        <v>27</v>
      </c>
      <c r="B31" s="4" t="s">
        <v>10</v>
      </c>
      <c r="C31" s="4"/>
      <c r="D31" s="14">
        <f>D32+D33+D34+D35+D36</f>
        <v>175222.69999999998</v>
      </c>
      <c r="E31" s="14">
        <f t="shared" ref="E31:F31" si="4">E32+E33+E34+E35+E36</f>
        <v>116617.84</v>
      </c>
      <c r="F31" s="14">
        <f t="shared" si="4"/>
        <v>72778.400000000009</v>
      </c>
    </row>
    <row r="32" spans="1:9" x14ac:dyDescent="0.2">
      <c r="A32" s="11" t="s">
        <v>28</v>
      </c>
      <c r="B32" s="12" t="s">
        <v>10</v>
      </c>
      <c r="C32" s="12" t="s">
        <v>5</v>
      </c>
      <c r="D32" s="15">
        <v>433.96</v>
      </c>
      <c r="E32" s="15">
        <v>396.5</v>
      </c>
      <c r="F32" s="15">
        <v>396.5</v>
      </c>
    </row>
    <row r="33" spans="1:6" x14ac:dyDescent="0.2">
      <c r="A33" s="11" t="s">
        <v>29</v>
      </c>
      <c r="B33" s="12" t="s">
        <v>10</v>
      </c>
      <c r="C33" s="12" t="s">
        <v>12</v>
      </c>
      <c r="D33" s="15">
        <v>1151.67</v>
      </c>
      <c r="E33" s="15">
        <v>1169.5999999999999</v>
      </c>
      <c r="F33" s="15">
        <v>1169.5999999999999</v>
      </c>
    </row>
    <row r="34" spans="1:6" x14ac:dyDescent="0.2">
      <c r="A34" s="11" t="s">
        <v>31</v>
      </c>
      <c r="B34" s="12" t="s">
        <v>10</v>
      </c>
      <c r="C34" s="12" t="s">
        <v>30</v>
      </c>
      <c r="D34" s="15">
        <v>14709.2</v>
      </c>
      <c r="E34" s="15">
        <v>14744.9</v>
      </c>
      <c r="F34" s="15">
        <v>14744.9</v>
      </c>
    </row>
    <row r="35" spans="1:6" x14ac:dyDescent="0.2">
      <c r="A35" s="11" t="s">
        <v>33</v>
      </c>
      <c r="B35" s="12" t="s">
        <v>10</v>
      </c>
      <c r="C35" s="12" t="s">
        <v>32</v>
      </c>
      <c r="D35" s="15">
        <v>152417.97</v>
      </c>
      <c r="E35" s="15">
        <v>99291.3</v>
      </c>
      <c r="F35" s="15">
        <v>53851.3</v>
      </c>
    </row>
    <row r="36" spans="1:6" x14ac:dyDescent="0.2">
      <c r="A36" s="11" t="s">
        <v>35</v>
      </c>
      <c r="B36" s="12" t="s">
        <v>10</v>
      </c>
      <c r="C36" s="12" t="s">
        <v>34</v>
      </c>
      <c r="D36" s="15">
        <v>6509.9</v>
      </c>
      <c r="E36" s="15">
        <v>1015.54</v>
      </c>
      <c r="F36" s="15">
        <v>2616.1</v>
      </c>
    </row>
    <row r="37" spans="1:6" x14ac:dyDescent="0.2">
      <c r="A37" s="3" t="s">
        <v>36</v>
      </c>
      <c r="B37" s="4" t="s">
        <v>12</v>
      </c>
      <c r="C37" s="4"/>
      <c r="D37" s="14">
        <f>D38+D39+D40+D41</f>
        <v>115900.57</v>
      </c>
      <c r="E37" s="14">
        <f t="shared" ref="E37:F37" si="5">E38+E39+E40+E41</f>
        <v>62989.2</v>
      </c>
      <c r="F37" s="14">
        <f t="shared" si="5"/>
        <v>58083.9</v>
      </c>
    </row>
    <row r="38" spans="1:6" x14ac:dyDescent="0.2">
      <c r="A38" s="11" t="s">
        <v>37</v>
      </c>
      <c r="B38" s="12" t="s">
        <v>12</v>
      </c>
      <c r="C38" s="12" t="s">
        <v>5</v>
      </c>
      <c r="D38" s="15">
        <v>37611.769999999997</v>
      </c>
      <c r="E38" s="15">
        <v>0</v>
      </c>
      <c r="F38" s="15">
        <v>0</v>
      </c>
    </row>
    <row r="39" spans="1:6" x14ac:dyDescent="0.2">
      <c r="A39" s="11" t="s">
        <v>38</v>
      </c>
      <c r="B39" s="12" t="s">
        <v>12</v>
      </c>
      <c r="C39" s="12" t="s">
        <v>6</v>
      </c>
      <c r="D39" s="15">
        <v>48571.68</v>
      </c>
      <c r="E39" s="15">
        <v>33266.800000000003</v>
      </c>
      <c r="F39" s="15">
        <v>23255.8</v>
      </c>
    </row>
    <row r="40" spans="1:6" x14ac:dyDescent="0.2">
      <c r="A40" s="11" t="s">
        <v>39</v>
      </c>
      <c r="B40" s="12" t="s">
        <v>12</v>
      </c>
      <c r="C40" s="12" t="s">
        <v>8</v>
      </c>
      <c r="D40" s="15">
        <v>22663.02</v>
      </c>
      <c r="E40" s="15">
        <v>11844.1</v>
      </c>
      <c r="F40" s="15">
        <v>13087.7</v>
      </c>
    </row>
    <row r="41" spans="1:6" ht="22.5" x14ac:dyDescent="0.2">
      <c r="A41" s="11" t="s">
        <v>40</v>
      </c>
      <c r="B41" s="12" t="s">
        <v>12</v>
      </c>
      <c r="C41" s="12" t="s">
        <v>12</v>
      </c>
      <c r="D41" s="15">
        <v>7054.1</v>
      </c>
      <c r="E41" s="15">
        <v>17878.3</v>
      </c>
      <c r="F41" s="15">
        <v>21740.400000000001</v>
      </c>
    </row>
    <row r="42" spans="1:6" x14ac:dyDescent="0.2">
      <c r="A42" s="3" t="s">
        <v>41</v>
      </c>
      <c r="B42" s="4" t="s">
        <v>14</v>
      </c>
      <c r="C42" s="4"/>
      <c r="D42" s="14">
        <f>D43</f>
        <v>4988.3900000000003</v>
      </c>
      <c r="E42" s="14">
        <f t="shared" ref="E42:F42" si="6">E43</f>
        <v>0</v>
      </c>
      <c r="F42" s="14">
        <f t="shared" si="6"/>
        <v>0</v>
      </c>
    </row>
    <row r="43" spans="1:6" ht="22.5" x14ac:dyDescent="0.2">
      <c r="A43" s="11" t="s">
        <v>42</v>
      </c>
      <c r="B43" s="12" t="s">
        <v>14</v>
      </c>
      <c r="C43" s="12" t="s">
        <v>12</v>
      </c>
      <c r="D43" s="15">
        <v>4988.3900000000003</v>
      </c>
      <c r="E43" s="15">
        <v>0</v>
      </c>
      <c r="F43" s="15">
        <v>0</v>
      </c>
    </row>
    <row r="44" spans="1:6" x14ac:dyDescent="0.2">
      <c r="A44" s="3" t="s">
        <v>43</v>
      </c>
      <c r="B44" s="4" t="s">
        <v>16</v>
      </c>
      <c r="C44" s="4"/>
      <c r="D44" s="14">
        <f>D45+D46+D47+D48+D49</f>
        <v>822835.75</v>
      </c>
      <c r="E44" s="14">
        <f t="shared" ref="E44:F44" si="7">E45+E46+E47+E48+E49</f>
        <v>836696.97</v>
      </c>
      <c r="F44" s="14">
        <f t="shared" si="7"/>
        <v>722698.74000000011</v>
      </c>
    </row>
    <row r="45" spans="1:6" x14ac:dyDescent="0.2">
      <c r="A45" s="11" t="s">
        <v>44</v>
      </c>
      <c r="B45" s="12" t="s">
        <v>16</v>
      </c>
      <c r="C45" s="12" t="s">
        <v>5</v>
      </c>
      <c r="D45" s="15">
        <v>260095.1</v>
      </c>
      <c r="E45" s="15">
        <v>245167</v>
      </c>
      <c r="F45" s="15">
        <v>246059.2</v>
      </c>
    </row>
    <row r="46" spans="1:6" x14ac:dyDescent="0.2">
      <c r="A46" s="11" t="s">
        <v>45</v>
      </c>
      <c r="B46" s="12" t="s">
        <v>16</v>
      </c>
      <c r="C46" s="12" t="s">
        <v>6</v>
      </c>
      <c r="D46" s="15">
        <v>448983.64</v>
      </c>
      <c r="E46" s="15">
        <v>498416.37</v>
      </c>
      <c r="F46" s="15">
        <v>382211.06</v>
      </c>
    </row>
    <row r="47" spans="1:6" x14ac:dyDescent="0.2">
      <c r="A47" s="11" t="s">
        <v>46</v>
      </c>
      <c r="B47" s="12" t="s">
        <v>16</v>
      </c>
      <c r="C47" s="12" t="s">
        <v>8</v>
      </c>
      <c r="D47" s="15">
        <v>63920.52</v>
      </c>
      <c r="E47" s="15">
        <v>54257.4</v>
      </c>
      <c r="F47" s="15">
        <v>54040.68</v>
      </c>
    </row>
    <row r="48" spans="1:6" x14ac:dyDescent="0.2">
      <c r="A48" s="11" t="s">
        <v>47</v>
      </c>
      <c r="B48" s="12" t="s">
        <v>16</v>
      </c>
      <c r="C48" s="12" t="s">
        <v>16</v>
      </c>
      <c r="D48" s="15">
        <v>25749.75</v>
      </c>
      <c r="E48" s="15">
        <v>18197</v>
      </c>
      <c r="F48" s="15">
        <v>19726.900000000001</v>
      </c>
    </row>
    <row r="49" spans="1:6" x14ac:dyDescent="0.2">
      <c r="A49" s="11" t="s">
        <v>48</v>
      </c>
      <c r="B49" s="12" t="s">
        <v>16</v>
      </c>
      <c r="C49" s="12" t="s">
        <v>32</v>
      </c>
      <c r="D49" s="15">
        <v>24086.74</v>
      </c>
      <c r="E49" s="15">
        <v>20659.2</v>
      </c>
      <c r="F49" s="15">
        <v>20660.900000000001</v>
      </c>
    </row>
    <row r="50" spans="1:6" x14ac:dyDescent="0.2">
      <c r="A50" s="3" t="s">
        <v>49</v>
      </c>
      <c r="B50" s="4" t="s">
        <v>30</v>
      </c>
      <c r="C50" s="4"/>
      <c r="D50" s="14">
        <f>D51+D52</f>
        <v>90203.43</v>
      </c>
      <c r="E50" s="14">
        <f t="shared" ref="E50:F50" si="8">E51+E52</f>
        <v>59871.21</v>
      </c>
      <c r="F50" s="14">
        <f t="shared" si="8"/>
        <v>60052.83</v>
      </c>
    </row>
    <row r="51" spans="1:6" x14ac:dyDescent="0.2">
      <c r="A51" s="11" t="s">
        <v>50</v>
      </c>
      <c r="B51" s="12" t="s">
        <v>30</v>
      </c>
      <c r="C51" s="12" t="s">
        <v>5</v>
      </c>
      <c r="D51" s="15">
        <v>84381.43</v>
      </c>
      <c r="E51" s="15">
        <v>54978.29</v>
      </c>
      <c r="F51" s="15">
        <v>55159.91</v>
      </c>
    </row>
    <row r="52" spans="1:6" ht="22.5" x14ac:dyDescent="0.2">
      <c r="A52" s="11" t="s">
        <v>51</v>
      </c>
      <c r="B52" s="12" t="s">
        <v>30</v>
      </c>
      <c r="C52" s="12" t="s">
        <v>10</v>
      </c>
      <c r="D52" s="15">
        <v>5822</v>
      </c>
      <c r="E52" s="15">
        <v>4892.92</v>
      </c>
      <c r="F52" s="15">
        <v>4892.92</v>
      </c>
    </row>
    <row r="53" spans="1:6" x14ac:dyDescent="0.2">
      <c r="A53" s="3" t="s">
        <v>52</v>
      </c>
      <c r="B53" s="4" t="s">
        <v>25</v>
      </c>
      <c r="C53" s="4"/>
      <c r="D53" s="14">
        <f>D54+D55+D56+D57</f>
        <v>294283.02999999997</v>
      </c>
      <c r="E53" s="14">
        <f t="shared" ref="E53:F53" si="9">E54+E55+E56+E57</f>
        <v>290656.90000000002</v>
      </c>
      <c r="F53" s="14">
        <f t="shared" si="9"/>
        <v>299484</v>
      </c>
    </row>
    <row r="54" spans="1:6" x14ac:dyDescent="0.2">
      <c r="A54" s="11" t="s">
        <v>53</v>
      </c>
      <c r="B54" s="12" t="s">
        <v>25</v>
      </c>
      <c r="C54" s="12" t="s">
        <v>6</v>
      </c>
      <c r="D54" s="15">
        <v>94108.43</v>
      </c>
      <c r="E54" s="15">
        <v>85794.1</v>
      </c>
      <c r="F54" s="15">
        <v>86078</v>
      </c>
    </row>
    <row r="55" spans="1:6" x14ac:dyDescent="0.2">
      <c r="A55" s="11" t="s">
        <v>54</v>
      </c>
      <c r="B55" s="12" t="s">
        <v>25</v>
      </c>
      <c r="C55" s="12" t="s">
        <v>8</v>
      </c>
      <c r="D55" s="15">
        <v>114875.71</v>
      </c>
      <c r="E55" s="15">
        <v>108805.1</v>
      </c>
      <c r="F55" s="15">
        <v>115849.3</v>
      </c>
    </row>
    <row r="56" spans="1:6" x14ac:dyDescent="0.2">
      <c r="A56" s="11" t="s">
        <v>55</v>
      </c>
      <c r="B56" s="12" t="s">
        <v>25</v>
      </c>
      <c r="C56" s="12" t="s">
        <v>10</v>
      </c>
      <c r="D56" s="15">
        <v>69002.23</v>
      </c>
      <c r="E56" s="15">
        <v>82875.7</v>
      </c>
      <c r="F56" s="15">
        <v>84374.7</v>
      </c>
    </row>
    <row r="57" spans="1:6" x14ac:dyDescent="0.2">
      <c r="A57" s="11" t="s">
        <v>56</v>
      </c>
      <c r="B57" s="12" t="s">
        <v>25</v>
      </c>
      <c r="C57" s="12" t="s">
        <v>14</v>
      </c>
      <c r="D57" s="15">
        <v>16296.66</v>
      </c>
      <c r="E57" s="15">
        <v>13182</v>
      </c>
      <c r="F57" s="15">
        <v>13182</v>
      </c>
    </row>
    <row r="58" spans="1:6" x14ac:dyDescent="0.2">
      <c r="A58" s="3" t="s">
        <v>57</v>
      </c>
      <c r="B58" s="4" t="s">
        <v>17</v>
      </c>
      <c r="C58" s="4"/>
      <c r="D58" s="14">
        <f>D59+D60</f>
        <v>53963.96</v>
      </c>
      <c r="E58" s="14">
        <f t="shared" ref="E58:F58" si="10">E59+E60</f>
        <v>52443.69</v>
      </c>
      <c r="F58" s="14">
        <f t="shared" si="10"/>
        <v>52661.79</v>
      </c>
    </row>
    <row r="59" spans="1:6" x14ac:dyDescent="0.2">
      <c r="A59" s="11" t="s">
        <v>58</v>
      </c>
      <c r="B59" s="12" t="s">
        <v>17</v>
      </c>
      <c r="C59" s="12" t="s">
        <v>5</v>
      </c>
      <c r="D59" s="15">
        <v>40985.82</v>
      </c>
      <c r="E59" s="15">
        <v>35561.54</v>
      </c>
      <c r="F59" s="15">
        <v>35779.64</v>
      </c>
    </row>
    <row r="60" spans="1:6" x14ac:dyDescent="0.2">
      <c r="A60" s="11" t="s">
        <v>59</v>
      </c>
      <c r="B60" s="12" t="s">
        <v>17</v>
      </c>
      <c r="C60" s="12" t="s">
        <v>6</v>
      </c>
      <c r="D60" s="15">
        <v>12978.14</v>
      </c>
      <c r="E60" s="15">
        <v>16882.150000000001</v>
      </c>
      <c r="F60" s="15">
        <v>16882.150000000001</v>
      </c>
    </row>
    <row r="61" spans="1:6" ht="31.5" x14ac:dyDescent="0.2">
      <c r="A61" s="3" t="s">
        <v>60</v>
      </c>
      <c r="B61" s="4" t="s">
        <v>61</v>
      </c>
      <c r="C61" s="4"/>
      <c r="D61" s="14">
        <f>D62+D63</f>
        <v>173142.66999999998</v>
      </c>
      <c r="E61" s="14">
        <f t="shared" ref="E61:F61" si="11">E62+E63</f>
        <v>116691.5</v>
      </c>
      <c r="F61" s="14">
        <f t="shared" si="11"/>
        <v>117485.8</v>
      </c>
    </row>
    <row r="62" spans="1:6" ht="33.75" x14ac:dyDescent="0.2">
      <c r="A62" s="11" t="s">
        <v>62</v>
      </c>
      <c r="B62" s="12" t="s">
        <v>61</v>
      </c>
      <c r="C62" s="12" t="s">
        <v>5</v>
      </c>
      <c r="D62" s="15">
        <v>22533.4</v>
      </c>
      <c r="E62" s="15">
        <v>18026.7</v>
      </c>
      <c r="F62" s="15">
        <v>18026.7</v>
      </c>
    </row>
    <row r="63" spans="1:6" ht="22.5" x14ac:dyDescent="0.2">
      <c r="A63" s="11" t="s">
        <v>63</v>
      </c>
      <c r="B63" s="12" t="s">
        <v>61</v>
      </c>
      <c r="C63" s="12" t="s">
        <v>8</v>
      </c>
      <c r="D63" s="16">
        <v>150609.26999999999</v>
      </c>
      <c r="E63" s="16">
        <v>98664.8</v>
      </c>
      <c r="F63" s="16">
        <v>99459.1</v>
      </c>
    </row>
  </sheetData>
  <mergeCells count="16">
    <mergeCell ref="C1:F1"/>
    <mergeCell ref="B2:F2"/>
    <mergeCell ref="A3:F3"/>
    <mergeCell ref="A4:F4"/>
    <mergeCell ref="C6:F6"/>
    <mergeCell ref="B7:F7"/>
    <mergeCell ref="A15:A16"/>
    <mergeCell ref="D15:D16"/>
    <mergeCell ref="E15:E16"/>
    <mergeCell ref="F15:F16"/>
    <mergeCell ref="A8:F8"/>
    <mergeCell ref="A9:F9"/>
    <mergeCell ref="A11:F12"/>
    <mergeCell ref="D14:F14"/>
    <mergeCell ref="B15:B16"/>
    <mergeCell ref="C15:C16"/>
  </mergeCells>
  <pageMargins left="0.98425196850393704" right="0.39370078740157483" top="0.39370078740157483" bottom="0.39370078740157483" header="0.19685039370078741" footer="0.1968503937007874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Светлана Владимировна Корчагина</cp:lastModifiedBy>
  <cp:lastPrinted>2022-04-07T10:55:13Z</cp:lastPrinted>
  <dcterms:created xsi:type="dcterms:W3CDTF">2020-03-13T09:08:53Z</dcterms:created>
  <dcterms:modified xsi:type="dcterms:W3CDTF">2023-07-05T06:11:50Z</dcterms:modified>
</cp:coreProperties>
</file>