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2-2024г" sheetId="3" r:id="rId1"/>
  </sheets>
  <definedNames>
    <definedName name="_xlnm.Print_Area" localSheetId="0">'2022-2024г'!$A$1:$E$72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3"/>
  <c r="D67" l="1"/>
  <c r="E67"/>
  <c r="C67"/>
  <c r="C35" l="1"/>
  <c r="C40" l="1"/>
  <c r="E54" l="1"/>
  <c r="D54"/>
  <c r="C34"/>
  <c r="E40"/>
  <c r="D40"/>
  <c r="E35"/>
  <c r="D35"/>
  <c r="E25"/>
  <c r="D25"/>
  <c r="C25"/>
  <c r="E21"/>
  <c r="D21"/>
  <c r="C21"/>
  <c r="E19"/>
  <c r="D19"/>
  <c r="C19"/>
  <c r="E17"/>
  <c r="D17"/>
  <c r="C17"/>
  <c r="E16" l="1"/>
  <c r="D16"/>
  <c r="D34"/>
  <c r="D33" s="1"/>
  <c r="E34"/>
  <c r="E33" s="1"/>
  <c r="C16"/>
  <c r="C33"/>
  <c r="E72" l="1"/>
  <c r="D72"/>
  <c r="C72"/>
</calcChain>
</file>

<file path=xl/sharedStrings.xml><?xml version="1.0" encoding="utf-8"?>
<sst xmlns="http://schemas.openxmlformats.org/spreadsheetml/2006/main" count="129" uniqueCount="127">
  <si>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</si>
  <si>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</si>
  <si>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</si>
  <si>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</si>
  <si>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</si>
  <si>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</si>
  <si>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</si>
  <si>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</si>
  <si>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</si>
  <si>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</si>
  <si>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</si>
  <si>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</si>
  <si>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</si>
  <si>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</si>
  <si>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</si>
  <si>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</si>
  <si>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</si>
  <si>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</si>
  <si>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</si>
  <si>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</si>
  <si>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</si>
  <si>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</si>
  <si>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</si>
  <si>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</si>
  <si>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</si>
  <si>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</si>
  <si>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</si>
  <si>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</si>
  <si>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</si>
  <si>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</si>
  <si>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</si>
  <si>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</si>
  <si>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</si>
  <si>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</si>
  <si>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</si>
  <si>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</si>
  <si>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</si>
  <si>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</si>
  <si>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</si>
  <si>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</si>
  <si>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</si>
  <si>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</si>
  <si>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</si>
  <si>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</si>
  <si>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</si>
  <si>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</si>
  <si>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</si>
  <si>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</si>
  <si>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</si>
  <si>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</si>
  <si>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</si>
  <si>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</si>
  <si>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</si>
  <si>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000 2 02 35118 05 0000 150 </t>
  </si>
  <si>
    <t xml:space="preserve">000 2 02 35120 05 0000 150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</si>
  <si>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</si>
  <si>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</si>
  <si>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</si>
  <si>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</si>
  <si>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</si>
  <si>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</si>
  <si>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</si>
  <si>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</si>
  <si>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</si>
  <si>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</si>
  <si>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</si>
  <si>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</si>
  <si>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000 2 02 35930 05 0000 150 </t>
  </si>
  <si>
    <t xml:space="preserve">Субвенции бюджетам муниципальных районов на государственную регистрацию актов гражданского состояния 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</si>
  <si>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</si>
  <si>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</si>
  <si>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</si>
  <si>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</si>
  <si>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</si>
  <si>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</si>
  <si>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</si>
  <si>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</si>
  <si>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</si>
  <si>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</si>
  <si>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</si>
  <si>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000 2 02 15009 05 0000 150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</si>
  <si>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</si>
  <si>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</si>
  <si>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</si>
  <si>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</si>
  <si>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</si>
  <si>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</si>
  <si>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</si>
  <si>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</si>
  <si>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</si>
  <si>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</t>
  </si>
  <si>
    <t xml:space="preserve">"О бюджете Увельского муниципального района на 2022год </t>
  </si>
  <si>
    <t>и на плановый период 2023 и 2024годов"</t>
  </si>
  <si>
    <t>2022 год</t>
  </si>
  <si>
    <t>000 2 02 25519 05 0000 150</t>
  </si>
  <si>
    <t>Субсидия бюджетам муниципальных районов на поддержку отрасли культуры</t>
  </si>
  <si>
    <t>000 2 02 20302 05 0000 150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</si>
  <si>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строительства, за счет средств бюджетов</t>
  </si>
  <si>
    <t>000 2 02 25097 05 0000 150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</si>
  <si>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</si>
  <si>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000 2 02 25169 05 0000 150</t>
  </si>
  <si>
    <t>Субсдии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</si>
  <si>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</si>
  <si>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</si>
  <si>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2023 год</t>
  </si>
  <si>
    <t>2024 год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</si>
  <si>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</si>
  <si>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</si>
  <si>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районов на реализацию мероприятий по обеспечению жильем молодых семей</t>
  </si>
  <si>
    <t xml:space="preserve">от________________ 2022года  №___    </t>
  </si>
  <si>
    <t>000 2 02 19999 05 0000 150</t>
  </si>
  <si>
    <t>Прочие дотации бюджетам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</si>
  <si>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</si>
  <si>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</si>
  <si>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муниципальных районов на развитие сети учреждений культурно-досугового типа</t>
  </si>
  <si>
    <t>000 2 02 25497 05 0000 150</t>
  </si>
  <si>
    <t>000 2 02 25513 05 0000 150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</si>
  <si>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</si>
  <si>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2.02.30029.05.0000.150</t>
  </si>
  <si>
    <t>000 2 02 20299 05 0000 150</t>
  </si>
  <si>
    <t>000 2 02 25520 05 0000 150</t>
  </si>
  <si>
    <t>Приложение 1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</si>
  <si>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</si>
  <si>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</si>
  <si>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000 2 02 49001 05 0000 150</t>
  </si>
  <si>
    <t>Межбюджетные трансферты, передаваемые бюджетам муниципальных районов, за счет средств резервного фонда Правительства Российской Федерации</t>
  </si>
  <si>
    <t>Доходы бюджета Увельского муниципального района на 2022год   и на плановый период 2023 и 2024годов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</si>
</sst>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9" fillId="0" borderId="0" xfId="0" applyFont="1" applyFill="1"/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wrapText="1"/>
    </xf>
    <xf numFmtId="0" fontId="10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8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zoomScaleNormal="100" workbookViewId="0">
      <selection activeCell="G7" sqref="G7"/>
    </sheetView>
  </sheetViews>
  <sheetFormatPr defaultColWidth="8.85546875" defaultRowHeight="16.5"/>
  <cols>
    <col min="1" max="1" width="27.85546875" style="13" customWidth="1"/>
    <col min="2" max="2" width="52.140625" style="13" customWidth="1"/>
    <col min="3" max="3" width="14.42578125" style="13" customWidth="1"/>
    <col min="4" max="4" width="13" style="14" customWidth="1"/>
    <col min="5" max="5" width="12.85546875" style="14" customWidth="1"/>
    <col min="6" max="16384" width="8.85546875" style="14"/>
  </cols>
  <sheetData>
    <row r="1" spans="1:5" s="13" customFormat="1" ht="15">
      <c r="A1" s="35"/>
      <c r="B1" s="36"/>
      <c r="C1" s="44" t="s">
        <v>121</v>
      </c>
      <c r="D1" s="44"/>
      <c r="E1" s="44"/>
    </row>
    <row r="2" spans="1:5" s="13" customFormat="1" ht="15">
      <c r="A2" s="37"/>
      <c r="B2" s="36"/>
      <c r="C2" s="45" t="s">
        <v>78</v>
      </c>
      <c r="D2" s="45"/>
      <c r="E2" s="45"/>
    </row>
    <row r="3" spans="1:5" s="13" customFormat="1" ht="15">
      <c r="A3" s="37"/>
      <c r="B3" s="36"/>
      <c r="C3" s="46" t="s">
        <v>72</v>
      </c>
      <c r="D3" s="46"/>
      <c r="E3" s="46"/>
    </row>
    <row r="4" spans="1:5" s="13" customFormat="1" ht="15">
      <c r="A4" s="38"/>
      <c r="C4" s="44" t="s">
        <v>109</v>
      </c>
      <c r="D4" s="47"/>
      <c r="E4" s="47"/>
    </row>
    <row r="5" spans="1:5" s="13" customFormat="1" ht="15">
      <c r="A5" s="38"/>
      <c r="C5" s="39"/>
      <c r="D5" s="40"/>
      <c r="E5" s="40"/>
    </row>
    <row r="6" spans="1:5" s="13" customFormat="1" ht="15">
      <c r="A6" s="38"/>
      <c r="B6" s="36"/>
      <c r="C6" s="44" t="s">
        <v>79</v>
      </c>
      <c r="D6" s="44"/>
      <c r="E6" s="44"/>
    </row>
    <row r="7" spans="1:5" s="13" customFormat="1" ht="15">
      <c r="A7" s="38"/>
      <c r="B7" s="36"/>
      <c r="C7" s="45" t="s">
        <v>78</v>
      </c>
      <c r="D7" s="45"/>
      <c r="E7" s="45"/>
    </row>
    <row r="8" spans="1:5" s="13" customFormat="1" ht="15">
      <c r="A8" s="38"/>
      <c r="B8" s="36"/>
      <c r="C8" s="46" t="s">
        <v>72</v>
      </c>
      <c r="D8" s="46"/>
      <c r="E8" s="46"/>
    </row>
    <row r="9" spans="1:5" s="13" customFormat="1" ht="15">
      <c r="A9" s="38"/>
      <c r="B9" s="48" t="s">
        <v>91</v>
      </c>
      <c r="C9" s="48"/>
      <c r="D9" s="48"/>
      <c r="E9" s="48"/>
    </row>
    <row r="10" spans="1:5" s="13" customFormat="1" ht="15">
      <c r="A10" s="38"/>
      <c r="B10" s="48" t="s">
        <v>92</v>
      </c>
      <c r="C10" s="48"/>
      <c r="D10" s="48"/>
      <c r="E10" s="48"/>
    </row>
    <row r="11" spans="1:5" s="13" customFormat="1" ht="15">
      <c r="A11" s="38"/>
      <c r="B11" s="41"/>
      <c r="C11" s="41"/>
      <c r="D11" s="41"/>
      <c r="E11" s="41"/>
    </row>
    <row r="12" spans="1:5" s="13" customFormat="1" ht="21" customHeight="1">
      <c r="A12" s="42" t="s">
        <v>126</v>
      </c>
      <c r="B12" s="42"/>
      <c r="C12" s="42"/>
      <c r="D12" s="42"/>
      <c r="E12" s="42"/>
    </row>
    <row r="13" spans="1:5" s="13" customFormat="1" ht="15">
      <c r="E13" s="36" t="s">
        <v>71</v>
      </c>
    </row>
    <row r="14" spans="1:5" s="13" customFormat="1" ht="44.25" customHeight="1">
      <c r="A14" s="15" t="s">
        <v>44</v>
      </c>
      <c r="B14" s="15" t="s">
        <v>45</v>
      </c>
      <c r="C14" s="15" t="s">
        <v>93</v>
      </c>
      <c r="D14" s="15" t="s">
        <v>104</v>
      </c>
      <c r="E14" s="15" t="s">
        <v>105</v>
      </c>
    </row>
    <row r="15" spans="1:5" s="27" customFormat="1" ht="11.25">
      <c r="A15" s="16">
        <v>1</v>
      </c>
      <c r="B15" s="16">
        <v>2</v>
      </c>
      <c r="C15" s="16">
        <v>3</v>
      </c>
      <c r="D15" s="17">
        <v>4</v>
      </c>
      <c r="E15" s="17">
        <v>5</v>
      </c>
    </row>
    <row r="16" spans="1:5">
      <c r="A16" s="28" t="s">
        <v>0</v>
      </c>
      <c r="B16" s="29" t="s">
        <v>1</v>
      </c>
      <c r="C16" s="18">
        <f>C17+C19+C21+C25+C27+C28+C29+C30+C31+C32</f>
        <v>419707.28</v>
      </c>
      <c r="D16" s="18">
        <f>D17+D19+D21+D25+D27+D28+D29+D30+D31+D32</f>
        <v>426864.49999999994</v>
      </c>
      <c r="E16" s="18">
        <f>E17+E19+E21+E25+E27+E28+E29+E30+E31+E32</f>
        <v>456882.10000000009</v>
      </c>
    </row>
    <row r="17" spans="1:5">
      <c r="A17" s="22" t="s">
        <v>2</v>
      </c>
      <c r="B17" s="23" t="s">
        <v>3</v>
      </c>
      <c r="C17" s="18">
        <f>C18</f>
        <v>308541.40000000002</v>
      </c>
      <c r="D17" s="18">
        <f t="shared" ref="D17:E17" si="0">D18</f>
        <v>328163.59999999998</v>
      </c>
      <c r="E17" s="18">
        <f t="shared" si="0"/>
        <v>355944.7</v>
      </c>
    </row>
    <row r="18" spans="1:5">
      <c r="A18" s="5" t="s">
        <v>4</v>
      </c>
      <c r="B18" s="1" t="s">
        <v>5</v>
      </c>
      <c r="C18" s="7">
        <v>308541.40000000002</v>
      </c>
      <c r="D18" s="8">
        <v>328163.59999999998</v>
      </c>
      <c r="E18" s="8">
        <v>355944.7</v>
      </c>
    </row>
    <row r="19" spans="1:5" ht="28.5">
      <c r="A19" s="22" t="s">
        <v>6</v>
      </c>
      <c r="B19" s="23" t="s">
        <v>73</v>
      </c>
      <c r="C19" s="18">
        <f>C20</f>
        <v>21254.9</v>
      </c>
      <c r="D19" s="18">
        <f t="shared" ref="D19:E19" si="1">D20</f>
        <v>21263.1</v>
      </c>
      <c r="E19" s="18">
        <f t="shared" si="1"/>
        <v>22384.9</v>
      </c>
    </row>
    <row r="20" spans="1:5" ht="30">
      <c r="A20" s="5" t="s">
        <v>7</v>
      </c>
      <c r="B20" s="1" t="s">
        <v>8</v>
      </c>
      <c r="C20" s="7">
        <v>21254.9</v>
      </c>
      <c r="D20" s="8">
        <v>21263.1</v>
      </c>
      <c r="E20" s="8">
        <v>22384.9</v>
      </c>
    </row>
    <row r="21" spans="1:5">
      <c r="A21" s="22" t="s">
        <v>9</v>
      </c>
      <c r="B21" s="23" t="s">
        <v>10</v>
      </c>
      <c r="C21" s="18">
        <f>C22+C23+C24</f>
        <v>24120.1</v>
      </c>
      <c r="D21" s="18">
        <f t="shared" ref="D21:E21" si="2">D22+D23+D24</f>
        <v>24071</v>
      </c>
      <c r="E21" s="18">
        <f t="shared" si="2"/>
        <v>24971.5</v>
      </c>
    </row>
    <row r="22" spans="1:5" ht="30">
      <c r="A22" s="5" t="s">
        <v>11</v>
      </c>
      <c r="B22" s="1" t="s">
        <v>12</v>
      </c>
      <c r="C22" s="7">
        <v>20651.099999999999</v>
      </c>
      <c r="D22" s="8">
        <v>21477.1</v>
      </c>
      <c r="E22" s="8">
        <v>22336.2</v>
      </c>
    </row>
    <row r="23" spans="1:5">
      <c r="A23" s="30" t="s">
        <v>46</v>
      </c>
      <c r="B23" s="31" t="s">
        <v>47</v>
      </c>
      <c r="C23" s="7">
        <v>2469</v>
      </c>
      <c r="D23" s="8">
        <v>1593.9</v>
      </c>
      <c r="E23" s="8">
        <v>1635.3</v>
      </c>
    </row>
    <row r="24" spans="1:5" ht="30">
      <c r="A24" s="30" t="s">
        <v>48</v>
      </c>
      <c r="B24" s="31" t="s">
        <v>49</v>
      </c>
      <c r="C24" s="7">
        <v>1000</v>
      </c>
      <c r="D24" s="8">
        <v>1000</v>
      </c>
      <c r="E24" s="8">
        <v>1000</v>
      </c>
    </row>
    <row r="25" spans="1:5" ht="28.5">
      <c r="A25" s="22" t="s">
        <v>13</v>
      </c>
      <c r="B25" s="23" t="s">
        <v>14</v>
      </c>
      <c r="C25" s="18">
        <f>C26</f>
        <v>4300.8999999999996</v>
      </c>
      <c r="D25" s="18">
        <f t="shared" ref="D25:E25" si="3">D26</f>
        <v>3910.6</v>
      </c>
      <c r="E25" s="18">
        <f t="shared" si="3"/>
        <v>4015</v>
      </c>
    </row>
    <row r="26" spans="1:5">
      <c r="A26" s="5" t="s">
        <v>15</v>
      </c>
      <c r="B26" s="1" t="s">
        <v>16</v>
      </c>
      <c r="C26" s="7">
        <v>4300.8999999999996</v>
      </c>
      <c r="D26" s="8">
        <v>3910.6</v>
      </c>
      <c r="E26" s="8">
        <v>4015</v>
      </c>
    </row>
    <row r="27" spans="1:5">
      <c r="A27" s="22" t="s">
        <v>17</v>
      </c>
      <c r="B27" s="23" t="s">
        <v>18</v>
      </c>
      <c r="C27" s="18">
        <v>3641.9</v>
      </c>
      <c r="D27" s="19">
        <v>3740.2</v>
      </c>
      <c r="E27" s="19">
        <v>3837.4</v>
      </c>
    </row>
    <row r="28" spans="1:5" ht="42.75">
      <c r="A28" s="22" t="s">
        <v>19</v>
      </c>
      <c r="B28" s="23" t="s">
        <v>20</v>
      </c>
      <c r="C28" s="18">
        <v>40239.85</v>
      </c>
      <c r="D28" s="18">
        <v>31440.2</v>
      </c>
      <c r="E28" s="18">
        <v>31440.2</v>
      </c>
    </row>
    <row r="29" spans="1:5" ht="28.5">
      <c r="A29" s="22" t="s">
        <v>21</v>
      </c>
      <c r="B29" s="23" t="s">
        <v>22</v>
      </c>
      <c r="C29" s="18">
        <v>304.10000000000002</v>
      </c>
      <c r="D29" s="19">
        <v>316.3</v>
      </c>
      <c r="E29" s="19">
        <v>328.9</v>
      </c>
    </row>
    <row r="30" spans="1:5" ht="28.5">
      <c r="A30" s="22" t="s">
        <v>23</v>
      </c>
      <c r="B30" s="23" t="s">
        <v>24</v>
      </c>
      <c r="C30" s="18">
        <v>8694.0300000000007</v>
      </c>
      <c r="D30" s="19">
        <v>11557.5</v>
      </c>
      <c r="E30" s="19">
        <v>11557.5</v>
      </c>
    </row>
    <row r="31" spans="1:5" ht="28.5">
      <c r="A31" s="22" t="s">
        <v>25</v>
      </c>
      <c r="B31" s="23" t="s">
        <v>26</v>
      </c>
      <c r="C31" s="18">
        <v>7691</v>
      </c>
      <c r="D31" s="19">
        <v>1691</v>
      </c>
      <c r="E31" s="19">
        <v>1691</v>
      </c>
    </row>
    <row r="32" spans="1:5">
      <c r="A32" s="22" t="s">
        <v>27</v>
      </c>
      <c r="B32" s="23" t="s">
        <v>28</v>
      </c>
      <c r="C32" s="18">
        <v>919.1</v>
      </c>
      <c r="D32" s="19">
        <v>711</v>
      </c>
      <c r="E32" s="19">
        <v>711</v>
      </c>
    </row>
    <row r="33" spans="1:5">
      <c r="A33" s="22" t="s">
        <v>29</v>
      </c>
      <c r="B33" s="26" t="s">
        <v>30</v>
      </c>
      <c r="C33" s="18">
        <f>C34</f>
        <v>1377821.18</v>
      </c>
      <c r="D33" s="18">
        <f t="shared" ref="D33:E33" si="4">D34</f>
        <v>1178227.8500000001</v>
      </c>
      <c r="E33" s="18">
        <f t="shared" si="4"/>
        <v>1059591.46</v>
      </c>
    </row>
    <row r="34" spans="1:5" ht="28.5">
      <c r="A34" s="22" t="s">
        <v>31</v>
      </c>
      <c r="B34" s="23" t="s">
        <v>32</v>
      </c>
      <c r="C34" s="18">
        <f>C35+C40+C54+C67</f>
        <v>1377821.18</v>
      </c>
      <c r="D34" s="18">
        <f>D35+D40+D54+D67</f>
        <v>1178227.8500000001</v>
      </c>
      <c r="E34" s="18">
        <f>E35+E40+E54+E67</f>
        <v>1059591.46</v>
      </c>
    </row>
    <row r="35" spans="1:5" ht="30">
      <c r="A35" s="5" t="s">
        <v>33</v>
      </c>
      <c r="B35" s="1" t="s">
        <v>34</v>
      </c>
      <c r="C35" s="7">
        <f>SUM(C36:C39)</f>
        <v>375224.33999999997</v>
      </c>
      <c r="D35" s="7">
        <f>D36+D38</f>
        <v>232433.9</v>
      </c>
      <c r="E35" s="7">
        <f>E36+E38</f>
        <v>228398.9</v>
      </c>
    </row>
    <row r="36" spans="1:5" ht="42.75" customHeight="1">
      <c r="A36" s="5" t="s">
        <v>50</v>
      </c>
      <c r="B36" s="1" t="s">
        <v>89</v>
      </c>
      <c r="C36" s="7">
        <v>119325</v>
      </c>
      <c r="D36" s="8">
        <v>51036</v>
      </c>
      <c r="E36" s="8">
        <v>47001</v>
      </c>
    </row>
    <row r="37" spans="1:5" ht="48" customHeight="1">
      <c r="A37" s="24" t="s">
        <v>113</v>
      </c>
      <c r="B37" s="25" t="s">
        <v>112</v>
      </c>
      <c r="C37" s="7">
        <v>72630.67</v>
      </c>
      <c r="D37" s="8">
        <v>0</v>
      </c>
      <c r="E37" s="8">
        <v>0</v>
      </c>
    </row>
    <row r="38" spans="1:5" ht="60.75" customHeight="1">
      <c r="A38" s="5" t="s">
        <v>80</v>
      </c>
      <c r="B38" s="1" t="s">
        <v>90</v>
      </c>
      <c r="C38" s="7">
        <v>181397.9</v>
      </c>
      <c r="D38" s="8">
        <v>181397.9</v>
      </c>
      <c r="E38" s="8">
        <v>181397.9</v>
      </c>
    </row>
    <row r="39" spans="1:5" ht="24" customHeight="1">
      <c r="A39" s="5" t="s">
        <v>110</v>
      </c>
      <c r="B39" s="1" t="s">
        <v>111</v>
      </c>
      <c r="C39" s="7">
        <v>1870.77</v>
      </c>
      <c r="D39" s="8">
        <v>0</v>
      </c>
      <c r="E39" s="8">
        <v>0</v>
      </c>
    </row>
    <row r="40" spans="1:5" ht="30">
      <c r="A40" s="5" t="s">
        <v>35</v>
      </c>
      <c r="B40" s="1" t="s">
        <v>36</v>
      </c>
      <c r="C40" s="7">
        <f>C41+C42+C43+C44+C45+C46+C47+C48+C49+C50+C51+C52+C53</f>
        <v>318046.75</v>
      </c>
      <c r="D40" s="7">
        <f>SUM(D41:D53)</f>
        <v>286132.45</v>
      </c>
      <c r="E40" s="7">
        <f>SUM(E41:E53)</f>
        <v>162492</v>
      </c>
    </row>
    <row r="41" spans="1:5" ht="76.150000000000006" customHeight="1">
      <c r="A41" s="5" t="s">
        <v>75</v>
      </c>
      <c r="B41" s="1" t="s">
        <v>76</v>
      </c>
      <c r="C41" s="7">
        <v>126945.4</v>
      </c>
      <c r="D41" s="7">
        <v>76378.2</v>
      </c>
      <c r="E41" s="7">
        <v>29816.400000000001</v>
      </c>
    </row>
    <row r="42" spans="1:5" ht="93.75" customHeight="1">
      <c r="A42" s="24" t="s">
        <v>119</v>
      </c>
      <c r="B42" s="1" t="s">
        <v>97</v>
      </c>
      <c r="C42" s="7">
        <v>25383.42</v>
      </c>
      <c r="D42" s="7">
        <v>0</v>
      </c>
      <c r="E42" s="7">
        <v>0</v>
      </c>
    </row>
    <row r="43" spans="1:5" ht="93.75" customHeight="1">
      <c r="A43" s="5" t="s">
        <v>96</v>
      </c>
      <c r="B43" s="1" t="s">
        <v>107</v>
      </c>
      <c r="C43" s="7">
        <v>8919.64</v>
      </c>
      <c r="D43" s="7">
        <v>0</v>
      </c>
      <c r="E43" s="7">
        <v>0</v>
      </c>
    </row>
    <row r="44" spans="1:5" s="32" customFormat="1" ht="93.75" customHeight="1">
      <c r="A44" s="10" t="s">
        <v>98</v>
      </c>
      <c r="B44" s="11" t="s">
        <v>99</v>
      </c>
      <c r="C44" s="12">
        <v>0</v>
      </c>
      <c r="D44" s="12">
        <v>1653.3</v>
      </c>
      <c r="E44" s="12">
        <v>1665.8</v>
      </c>
    </row>
    <row r="45" spans="1:5" s="32" customFormat="1" ht="93.75" customHeight="1">
      <c r="A45" s="10" t="s">
        <v>100</v>
      </c>
      <c r="B45" s="11" t="s">
        <v>101</v>
      </c>
      <c r="C45" s="12">
        <v>0</v>
      </c>
      <c r="D45" s="12">
        <v>0</v>
      </c>
      <c r="E45" s="12">
        <v>1500</v>
      </c>
    </row>
    <row r="46" spans="1:5" ht="72" customHeight="1">
      <c r="A46" s="5" t="s">
        <v>83</v>
      </c>
      <c r="B46" s="2" t="s">
        <v>84</v>
      </c>
      <c r="C46" s="7">
        <v>16463</v>
      </c>
      <c r="D46" s="8">
        <v>15593.5</v>
      </c>
      <c r="E46" s="8">
        <v>16031.5</v>
      </c>
    </row>
    <row r="47" spans="1:5" ht="58.15" customHeight="1">
      <c r="A47" s="24" t="s">
        <v>115</v>
      </c>
      <c r="B47" s="1" t="s">
        <v>108</v>
      </c>
      <c r="C47" s="7">
        <v>1088.8</v>
      </c>
      <c r="D47" s="8">
        <v>1199.4000000000001</v>
      </c>
      <c r="E47" s="8">
        <v>1249.7</v>
      </c>
    </row>
    <row r="48" spans="1:5" ht="58.15" customHeight="1">
      <c r="A48" s="24" t="s">
        <v>116</v>
      </c>
      <c r="B48" s="25" t="s">
        <v>114</v>
      </c>
      <c r="C48" s="33">
        <v>4375.3</v>
      </c>
      <c r="D48" s="8">
        <v>0</v>
      </c>
      <c r="E48" s="8">
        <v>0</v>
      </c>
    </row>
    <row r="49" spans="1:7" ht="36.6" customHeight="1">
      <c r="A49" s="24" t="s">
        <v>94</v>
      </c>
      <c r="B49" s="25" t="s">
        <v>95</v>
      </c>
      <c r="C49" s="33">
        <v>441.3</v>
      </c>
      <c r="D49" s="8">
        <v>0</v>
      </c>
      <c r="E49" s="8">
        <v>0</v>
      </c>
    </row>
    <row r="50" spans="1:7" ht="67.900000000000006" customHeight="1">
      <c r="A50" s="10" t="s">
        <v>120</v>
      </c>
      <c r="B50" s="1" t="s">
        <v>106</v>
      </c>
      <c r="C50" s="7">
        <v>40000</v>
      </c>
      <c r="D50" s="8">
        <v>69585.45</v>
      </c>
      <c r="E50" s="8">
        <v>0</v>
      </c>
    </row>
    <row r="51" spans="1:7" ht="45.75" customHeight="1">
      <c r="A51" s="5" t="s">
        <v>81</v>
      </c>
      <c r="B51" s="2" t="s">
        <v>82</v>
      </c>
      <c r="C51" s="7">
        <v>11244.1</v>
      </c>
      <c r="D51" s="8">
        <v>11244.1</v>
      </c>
      <c r="E51" s="8">
        <v>12432.7</v>
      </c>
    </row>
    <row r="52" spans="1:7" ht="42" customHeight="1">
      <c r="A52" s="5" t="s">
        <v>77</v>
      </c>
      <c r="B52" s="2" t="s">
        <v>74</v>
      </c>
      <c r="C52" s="7">
        <v>14168.74</v>
      </c>
      <c r="D52" s="8">
        <v>50279.6</v>
      </c>
      <c r="E52" s="8">
        <v>40279.599999999999</v>
      </c>
      <c r="F52" s="43"/>
      <c r="G52" s="43"/>
    </row>
    <row r="53" spans="1:7" ht="25.15" customHeight="1">
      <c r="A53" s="5" t="s">
        <v>52</v>
      </c>
      <c r="B53" s="2" t="s">
        <v>51</v>
      </c>
      <c r="C53" s="7">
        <v>69017.05</v>
      </c>
      <c r="D53" s="8">
        <v>60198.9</v>
      </c>
      <c r="E53" s="8">
        <v>59516.3</v>
      </c>
    </row>
    <row r="54" spans="1:7" ht="30">
      <c r="A54" s="5" t="s">
        <v>37</v>
      </c>
      <c r="B54" s="1" t="s">
        <v>38</v>
      </c>
      <c r="C54" s="7">
        <f>SUM(C55:C66)</f>
        <v>655147.1</v>
      </c>
      <c r="D54" s="7">
        <f>SUM(D55:D66)</f>
        <v>637685.89999999991</v>
      </c>
      <c r="E54" s="7">
        <f>SUM(E55:E66)</f>
        <v>646720.19999999984</v>
      </c>
    </row>
    <row r="55" spans="1:7" ht="60">
      <c r="A55" s="5" t="s">
        <v>57</v>
      </c>
      <c r="B55" s="2" t="s">
        <v>58</v>
      </c>
      <c r="C55" s="7">
        <v>835.1</v>
      </c>
      <c r="D55" s="8">
        <v>1079.3</v>
      </c>
      <c r="E55" s="8">
        <v>1114.5</v>
      </c>
    </row>
    <row r="56" spans="1:7" ht="45">
      <c r="A56" s="5" t="s">
        <v>59</v>
      </c>
      <c r="B56" s="3" t="s">
        <v>60</v>
      </c>
      <c r="C56" s="7">
        <v>28734.639999999999</v>
      </c>
      <c r="D56" s="8">
        <v>33463.699999999997</v>
      </c>
      <c r="E56" s="8">
        <v>37540.199999999997</v>
      </c>
    </row>
    <row r="57" spans="1:7" ht="45">
      <c r="A57" s="5" t="s">
        <v>61</v>
      </c>
      <c r="B57" s="2" t="s">
        <v>62</v>
      </c>
      <c r="C57" s="7">
        <v>563695.13</v>
      </c>
      <c r="D57" s="8">
        <v>527150.9</v>
      </c>
      <c r="E57" s="8">
        <v>531324.69999999995</v>
      </c>
    </row>
    <row r="58" spans="1:7" ht="60">
      <c r="A58" s="5" t="s">
        <v>63</v>
      </c>
      <c r="B58" s="2" t="s">
        <v>64</v>
      </c>
      <c r="C58" s="7">
        <v>31891.1</v>
      </c>
      <c r="D58" s="8">
        <v>31269.9</v>
      </c>
      <c r="E58" s="8">
        <v>31729.1</v>
      </c>
    </row>
    <row r="59" spans="1:7" ht="90">
      <c r="A59" s="24" t="s">
        <v>118</v>
      </c>
      <c r="B59" s="25" t="s">
        <v>117</v>
      </c>
      <c r="C59" s="7">
        <v>2967.23</v>
      </c>
      <c r="D59" s="8">
        <v>4823.2</v>
      </c>
      <c r="E59" s="8">
        <v>4823.2</v>
      </c>
    </row>
    <row r="60" spans="1:7" ht="75">
      <c r="A60" s="5" t="s">
        <v>65</v>
      </c>
      <c r="B60" s="2" t="s">
        <v>66</v>
      </c>
      <c r="C60" s="7">
        <v>6934.7</v>
      </c>
      <c r="D60" s="8">
        <v>18210.099999999999</v>
      </c>
      <c r="E60" s="8">
        <v>18210.099999999999</v>
      </c>
    </row>
    <row r="61" spans="1:7" ht="60">
      <c r="A61" s="5" t="s">
        <v>53</v>
      </c>
      <c r="B61" s="1" t="s">
        <v>39</v>
      </c>
      <c r="C61" s="7">
        <v>2506.1999999999998</v>
      </c>
      <c r="D61" s="8">
        <v>2445.1999999999998</v>
      </c>
      <c r="E61" s="8">
        <v>2528.6999999999998</v>
      </c>
    </row>
    <row r="62" spans="1:7" ht="75">
      <c r="A62" s="5" t="s">
        <v>54</v>
      </c>
      <c r="B62" s="1" t="s">
        <v>40</v>
      </c>
      <c r="C62" s="7">
        <v>31.5</v>
      </c>
      <c r="D62" s="8">
        <v>2.2000000000000002</v>
      </c>
      <c r="E62" s="8">
        <v>1.9</v>
      </c>
    </row>
    <row r="63" spans="1:7" ht="75">
      <c r="A63" s="5" t="s">
        <v>55</v>
      </c>
      <c r="B63" s="1" t="s">
        <v>41</v>
      </c>
      <c r="C63" s="7">
        <v>3173.8</v>
      </c>
      <c r="D63" s="8">
        <v>3300.9</v>
      </c>
      <c r="E63" s="8">
        <v>3433</v>
      </c>
    </row>
    <row r="64" spans="1:7" ht="45">
      <c r="A64" s="5" t="s">
        <v>56</v>
      </c>
      <c r="B64" s="1" t="s">
        <v>42</v>
      </c>
      <c r="C64" s="7">
        <v>12673.4</v>
      </c>
      <c r="D64" s="8">
        <v>14371.4</v>
      </c>
      <c r="E64" s="8">
        <v>14371.4</v>
      </c>
    </row>
    <row r="65" spans="1:5" ht="45">
      <c r="A65" s="5" t="s">
        <v>67</v>
      </c>
      <c r="B65" s="2" t="s">
        <v>68</v>
      </c>
      <c r="C65" s="7">
        <v>1636.9</v>
      </c>
      <c r="D65" s="8">
        <v>1501.7</v>
      </c>
      <c r="E65" s="8">
        <v>1576</v>
      </c>
    </row>
    <row r="66" spans="1:5">
      <c r="A66" s="5" t="s">
        <v>69</v>
      </c>
      <c r="B66" s="2" t="s">
        <v>70</v>
      </c>
      <c r="C66" s="7">
        <v>67.400000000000006</v>
      </c>
      <c r="D66" s="8">
        <v>67.400000000000006</v>
      </c>
      <c r="E66" s="8">
        <v>67.400000000000006</v>
      </c>
    </row>
    <row r="67" spans="1:5">
      <c r="A67" s="5" t="s">
        <v>85</v>
      </c>
      <c r="B67" s="2" t="s">
        <v>87</v>
      </c>
      <c r="C67" s="7">
        <f>SUM(C68:C71)</f>
        <v>29402.989999999998</v>
      </c>
      <c r="D67" s="7">
        <f t="shared" ref="D67:E67" si="5">SUM(D68:D71)</f>
        <v>21975.599999999999</v>
      </c>
      <c r="E67" s="7">
        <f t="shared" si="5"/>
        <v>21980.36</v>
      </c>
    </row>
    <row r="68" spans="1:5" ht="93.75" customHeight="1">
      <c r="A68" s="5" t="s">
        <v>123</v>
      </c>
      <c r="B68" s="2" t="s">
        <v>122</v>
      </c>
      <c r="C68" s="7">
        <v>556.78</v>
      </c>
      <c r="D68" s="7">
        <v>0</v>
      </c>
      <c r="E68" s="7">
        <v>0</v>
      </c>
    </row>
    <row r="69" spans="1:5" ht="75">
      <c r="A69" s="5" t="s">
        <v>103</v>
      </c>
      <c r="B69" s="2" t="s">
        <v>102</v>
      </c>
      <c r="C69" s="7">
        <v>21233.06</v>
      </c>
      <c r="D69" s="7">
        <v>21875.599999999999</v>
      </c>
      <c r="E69" s="7">
        <v>21980.36</v>
      </c>
    </row>
    <row r="70" spans="1:5" ht="48" customHeight="1">
      <c r="A70" s="5" t="s">
        <v>124</v>
      </c>
      <c r="B70" s="34" t="s">
        <v>125</v>
      </c>
      <c r="C70" s="7">
        <v>4714.3999999999996</v>
      </c>
      <c r="D70" s="7">
        <v>0</v>
      </c>
      <c r="E70" s="7">
        <v>0</v>
      </c>
    </row>
    <row r="71" spans="1:5" ht="30">
      <c r="A71" s="5" t="s">
        <v>86</v>
      </c>
      <c r="B71" s="2" t="s">
        <v>88</v>
      </c>
      <c r="C71" s="7">
        <v>2898.75</v>
      </c>
      <c r="D71" s="8">
        <v>100</v>
      </c>
      <c r="E71" s="8">
        <v>0</v>
      </c>
    </row>
    <row r="72" spans="1:5">
      <c r="A72" s="6"/>
      <c r="B72" s="4" t="s">
        <v>43</v>
      </c>
      <c r="C72" s="9">
        <f>C16+C33</f>
        <v>1797528.46</v>
      </c>
      <c r="D72" s="9">
        <f>D16+D33</f>
        <v>1605092.35</v>
      </c>
      <c r="E72" s="9">
        <f>E16+E33</f>
        <v>1516473.56</v>
      </c>
    </row>
    <row r="73" spans="1:5">
      <c r="C73" s="20"/>
      <c r="D73" s="21"/>
      <c r="E73" s="21"/>
    </row>
  </sheetData>
  <mergeCells count="11">
    <mergeCell ref="A12:E12"/>
    <mergeCell ref="F52:G52"/>
    <mergeCell ref="C1:E1"/>
    <mergeCell ref="C2:E2"/>
    <mergeCell ref="C3:E3"/>
    <mergeCell ref="C4:E4"/>
    <mergeCell ref="C6:E6"/>
    <mergeCell ref="C7:E7"/>
    <mergeCell ref="C8:E8"/>
    <mergeCell ref="B9:E9"/>
    <mergeCell ref="B10:E10"/>
  </mergeCells>
  <pageMargins left="0.78740157480314965" right="0.23622047244094491" top="0.39370078740157483" bottom="0.3937007874015748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2022-2024г</vt:lpstr>
      <vt:lpstr>'2022-2024г'!Область_печати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2023-01-13T03:46:53Z</cp:lastPrinted>
  <dcterms:created xsi:type="dcterms:W3CDTF">2018-12-04T08:16:08Z</dcterms:created>
  <dcterms:modified xsi:type="dcterms:W3CDTF">2023-01-13T03:47:28Z</dcterms:modified>
</cp:coreProperties>
</file>