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0730" windowHeight="11760"/>
  </bookViews>
  <sheets>
    <sheet name="2023-2025г" sheetId="3" r:id="rId1"/>
  </sheets>
  <definedNames>
    <definedName name="_xlnm.Print_Area" localSheetId="0">'2023-2025г'!$A$1:$F$69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3"/>
  <c r="D35" l="1"/>
  <c r="E35"/>
  <c r="C35"/>
  <c r="D40" l="1"/>
  <c r="E40"/>
  <c r="E64"/>
  <c r="D64"/>
  <c r="E51"/>
  <c r="D51"/>
  <c r="C34"/>
  <c r="E25"/>
  <c r="D25"/>
  <c r="C25"/>
  <c r="E21"/>
  <c r="D21"/>
  <c r="C21"/>
  <c r="E19"/>
  <c r="D19"/>
  <c r="C19"/>
  <c r="E17"/>
  <c r="D17"/>
  <c r="D16" s="1"/>
  <c r="C17"/>
  <c r="C33" l="1"/>
  <c r="E34"/>
  <c r="E33" s="1"/>
  <c r="D34"/>
  <c r="D33" s="1"/>
  <c r="D69" s="1"/>
  <c r="E16"/>
  <c r="C69" l="1"/>
  <c r="E69"/>
</calcChain>
</file>

<file path=xl/sharedStrings.xml><?xml version="1.0" encoding="utf-8"?>
<sst xmlns="http://schemas.openxmlformats.org/spreadsheetml/2006/main" count="123" uniqueCount="121">
  <si>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</si>
  <si>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</si>
  <si>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</si>
  <si>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</si>
  <si>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</si>
  <si>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</si>
  <si>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</si>
  <si>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</si>
  <si>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</si>
  <si>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</si>
  <si>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</si>
  <si>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</si>
  <si>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</si>
  <si>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</si>
  <si>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</si>
  <si>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</si>
  <si>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</si>
  <si>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</si>
  <si>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</si>
  <si>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</si>
  <si>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</si>
  <si>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</si>
  <si>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</si>
  <si>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</si>
  <si>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</si>
  <si>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</si>
  <si>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</si>
  <si>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</si>
  <si>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</si>
  <si>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</si>
  <si>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</si>
  <si>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</si>
  <si>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</si>
  <si>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</si>
  <si>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</si>
  <si>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</si>
  <si>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</si>
  <si>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</si>
  <si>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</si>
  <si>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</si>
  <si>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</si>
  <si>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</si>
  <si>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</si>
  <si>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</si>
  <si>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</si>
  <si>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</si>
  <si>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</si>
  <si>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</si>
  <si>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</si>
  <si>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</si>
  <si>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</si>
  <si>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</si>
  <si>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000 2 02 35118 05 0000 150 </t>
  </si>
  <si>
    <t xml:space="preserve">000 2 02 35120 05 0000 150 </t>
  </si>
  <si>
    <t xml:space="preserve">000 2 02 35220 05 0000 150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</si>
  <si>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</si>
  <si>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</si>
  <si>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</si>
  <si>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</si>
  <si>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</si>
  <si>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</si>
  <si>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</si>
  <si>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</si>
  <si>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</si>
  <si>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</si>
  <si>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</si>
  <si>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000 2 02 35930 05 0000 150 </t>
  </si>
  <si>
    <t xml:space="preserve">Субвенции бюджетам муниципальных районов на государственную регистрацию актов гражданского состояния </t>
  </si>
  <si>
    <t>000 2 02 39999 05 0000 150</t>
  </si>
  <si>
    <t>Прочие субвенции бюджетам муниципальных районов</t>
  </si>
  <si>
    <t>(тыс. рублей)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</si>
  <si>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</si>
  <si>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</si>
  <si>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</si>
  <si>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</si>
  <si>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</si>
  <si>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</si>
  <si>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</si>
  <si>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</si>
  <si>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</si>
  <si>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</si>
  <si>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</si>
  <si>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</si>
  <si>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</si>
  <si>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</si>
  <si>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</si>
  <si>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</si>
  <si>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</si>
  <si>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</si>
  <si>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</si>
  <si>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</si>
  <si>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</si>
  <si>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2023 год</t>
  </si>
  <si>
    <t>2024 год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</si>
  <si>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</si>
  <si>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</si>
  <si>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</si>
  <si>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</si>
  <si>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000 2 02 25520 05 0000 150</t>
  </si>
  <si>
    <t>Приложение 1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</si>
  <si>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</si>
  <si>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000 2 02 45179 05 0000 150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</si>
  <si>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</si>
  <si>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</si>
  <si>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000 2 02 30029 05 0000 150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</si>
  <si>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</si>
  <si>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бюджета Увельского муниципального района на 2023год   и на плановый период 2024 и 2025годов</t>
  </si>
  <si>
    <t>2.02.20299.05.0000.150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</si>
  <si>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</si>
  <si>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2.02.20302.05.0000.150</t>
  </si>
  <si>
    <t xml:space="preserve">000 2 02 15002 05 0000 150 </t>
  </si>
  <si>
    <t xml:space="preserve">000 2 02 19999 05 0000 150 </t>
  </si>
  <si>
    <t>Прочие дотации бюджетам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</si>
  <si>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</si>
  <si>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2025 год</t>
  </si>
  <si>
    <t>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</si>
  <si>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>000 2 02 49001 05 0000 150</t>
  </si>
  <si>
    <t xml:space="preserve">Межбюджетные трансферты, передаваемые бюджетам муниципальных районов, за счет средств резервного фонда Правительства Российской Федерации </t>
  </si>
  <si>
    <t xml:space="preserve">"Об утверждении бюджета Увельского муниципального района </t>
  </si>
  <si>
    <t>на 2023год и на плановый период 2024 и 2025годов"</t>
  </si>
  <si>
    <t xml:space="preserve">от 19 октября  2023года  №_62    </t>
  </si>
</sst>
</file>

<file path=xl/styles.xml><?xml version="1.0" encoding="utf-8"?>
<styleSheet xmlns="http://schemas.openxmlformats.org/spreadsheetml/2006/main">
  <numFmts count="1">
    <numFmt numFmtId="164" formatCode="?"/>
  </numFmts>
  <fonts count="1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/>
    <xf numFmtId="0" fontId="9" fillId="0" borderId="0" xfId="0" applyFont="1" applyFill="1" applyBorder="1" applyAlignment="1" applyProtection="1">
      <alignment horizontal="left"/>
    </xf>
    <xf numFmtId="0" fontId="2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0" fontId="8" fillId="0" borderId="0" xfId="0" applyFont="1" applyFill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" fillId="0" borderId="0" xfId="0" applyFont="1"/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11" fillId="0" borderId="0" xfId="0" applyFont="1"/>
    <xf numFmtId="4" fontId="4" fillId="2" borderId="5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1" fillId="2" borderId="0" xfId="0" applyFont="1" applyFill="1" applyAlignment="1"/>
    <xf numFmtId="0" fontId="8" fillId="2" borderId="3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0" xfId="0" applyFont="1"/>
    <xf numFmtId="4" fontId="8" fillId="0" borderId="3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2" borderId="5" xfId="0" applyNumberFormat="1" applyFont="1" applyFill="1" applyBorder="1" applyAlignment="1">
      <alignment horizontal="right" vertical="center"/>
    </xf>
    <xf numFmtId="0" fontId="12" fillId="2" borderId="0" xfId="0" applyFont="1" applyFill="1"/>
    <xf numFmtId="4" fontId="8" fillId="0" borderId="5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8" fillId="2" borderId="0" xfId="0" applyFont="1" applyFill="1" applyBorder="1" applyAlignment="1">
      <alignment horizontal="justify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3" fillId="0" borderId="8" xfId="0" applyFont="1" applyBorder="1" applyAlignment="1">
      <alignment horizontal="justify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49" fontId="8" fillId="0" borderId="3" xfId="0" applyNumberFormat="1" applyFont="1" applyBorder="1" applyAlignment="1">
      <alignment horizontal="left" vertical="center" wrapText="1"/>
    </xf>
    <xf numFmtId="4" fontId="1" fillId="2" borderId="0" xfId="0" applyNumberFormat="1" applyFont="1" applyFill="1" applyAlignment="1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Border="1" applyAlignment="1" applyProtection="1">
      <alignment horizontal="right"/>
    </xf>
    <xf numFmtId="0" fontId="2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8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9"/>
  <sheetViews>
    <sheetView tabSelected="1" view="pageBreakPreview" topLeftCell="A7" zoomScale="60" zoomScaleNormal="100" workbookViewId="0">
      <selection activeCell="C4" sqref="C4:E4"/>
    </sheetView>
  </sheetViews>
  <sheetFormatPr defaultColWidth="8.85546875" defaultRowHeight="16.5"/>
  <cols>
    <col min="1" max="1" width="29.42578125" style="1" customWidth="1"/>
    <col min="2" max="2" width="52.140625" style="1" customWidth="1"/>
    <col min="3" max="3" width="14.7109375" style="1" customWidth="1"/>
    <col min="4" max="4" width="14.28515625" style="2" customWidth="1"/>
    <col min="5" max="5" width="13.7109375" style="2" customWidth="1"/>
    <col min="6" max="6" width="0.28515625" style="2" customWidth="1"/>
    <col min="7" max="7" width="14.7109375" style="2" bestFit="1" customWidth="1"/>
    <col min="8" max="9" width="10.140625" style="2" bestFit="1" customWidth="1"/>
    <col min="10" max="16384" width="8.85546875" style="2"/>
  </cols>
  <sheetData>
    <row r="1" spans="1:5" s="1" customFormat="1" ht="15">
      <c r="A1" s="7"/>
      <c r="B1" s="8"/>
      <c r="C1" s="75" t="s">
        <v>99</v>
      </c>
      <c r="D1" s="75"/>
      <c r="E1" s="75"/>
    </row>
    <row r="2" spans="1:5" s="1" customFormat="1" ht="15">
      <c r="A2" s="9"/>
      <c r="B2" s="8"/>
      <c r="C2" s="76" t="s">
        <v>77</v>
      </c>
      <c r="D2" s="76"/>
      <c r="E2" s="76"/>
    </row>
    <row r="3" spans="1:5" s="1" customFormat="1" ht="15">
      <c r="A3" s="9"/>
      <c r="B3" s="8"/>
      <c r="C3" s="77" t="s">
        <v>71</v>
      </c>
      <c r="D3" s="77"/>
      <c r="E3" s="77"/>
    </row>
    <row r="4" spans="1:5" s="1" customFormat="1" ht="15">
      <c r="A4" s="10"/>
      <c r="C4" s="75" t="s">
        <v>120</v>
      </c>
      <c r="D4" s="78"/>
      <c r="E4" s="78"/>
    </row>
    <row r="5" spans="1:5" s="1" customFormat="1" ht="15">
      <c r="A5" s="10"/>
      <c r="C5" s="11"/>
      <c r="D5" s="12"/>
      <c r="E5" s="12"/>
    </row>
    <row r="6" spans="1:5" s="1" customFormat="1" ht="15">
      <c r="A6" s="10"/>
      <c r="B6" s="8"/>
      <c r="C6" s="75" t="s">
        <v>78</v>
      </c>
      <c r="D6" s="75"/>
      <c r="E6" s="75"/>
    </row>
    <row r="7" spans="1:5" s="1" customFormat="1" ht="15">
      <c r="A7" s="10"/>
      <c r="B7" s="8"/>
      <c r="C7" s="76" t="s">
        <v>77</v>
      </c>
      <c r="D7" s="76"/>
      <c r="E7" s="76"/>
    </row>
    <row r="8" spans="1:5" s="1" customFormat="1" ht="15">
      <c r="A8" s="10"/>
      <c r="B8" s="8"/>
      <c r="C8" s="77" t="s">
        <v>71</v>
      </c>
      <c r="D8" s="77"/>
      <c r="E8" s="77"/>
    </row>
    <row r="9" spans="1:5" s="1" customFormat="1" ht="15">
      <c r="A9" s="10"/>
      <c r="B9" s="79" t="s">
        <v>118</v>
      </c>
      <c r="C9" s="79"/>
      <c r="D9" s="79"/>
      <c r="E9" s="79"/>
    </row>
    <row r="10" spans="1:5" s="1" customFormat="1" ht="15">
      <c r="A10" s="10"/>
      <c r="B10" s="79" t="s">
        <v>119</v>
      </c>
      <c r="C10" s="79"/>
      <c r="D10" s="79"/>
      <c r="E10" s="79"/>
    </row>
    <row r="11" spans="1:5" s="1" customFormat="1" ht="15">
      <c r="A11" s="10"/>
      <c r="B11" s="13"/>
      <c r="C11" s="13"/>
      <c r="D11" s="13"/>
      <c r="E11" s="13"/>
    </row>
    <row r="12" spans="1:5" s="1" customFormat="1" ht="21" customHeight="1">
      <c r="A12" s="74" t="s">
        <v>106</v>
      </c>
      <c r="B12" s="74"/>
      <c r="C12" s="74"/>
      <c r="D12" s="74"/>
      <c r="E12" s="74"/>
    </row>
    <row r="13" spans="1:5" s="1" customFormat="1" ht="15">
      <c r="E13" s="8" t="s">
        <v>70</v>
      </c>
    </row>
    <row r="14" spans="1:5" s="1" customFormat="1" ht="45">
      <c r="A14" s="3" t="s">
        <v>43</v>
      </c>
      <c r="B14" s="3" t="s">
        <v>44</v>
      </c>
      <c r="C14" s="3" t="s">
        <v>92</v>
      </c>
      <c r="D14" s="3" t="s">
        <v>93</v>
      </c>
      <c r="E14" s="3" t="s">
        <v>114</v>
      </c>
    </row>
    <row r="15" spans="1:5" s="6" customFormat="1" ht="11.25">
      <c r="A15" s="4">
        <v>1</v>
      </c>
      <c r="B15" s="54">
        <v>2</v>
      </c>
      <c r="C15" s="4">
        <v>3</v>
      </c>
      <c r="D15" s="5">
        <v>4</v>
      </c>
      <c r="E15" s="5">
        <v>5</v>
      </c>
    </row>
    <row r="16" spans="1:5" s="16" customFormat="1">
      <c r="A16" s="14" t="s">
        <v>0</v>
      </c>
      <c r="B16" s="55" t="s">
        <v>1</v>
      </c>
      <c r="C16" s="15">
        <f>C17+C19+C21+C25+C27+C28+C29+C30+C31+C32</f>
        <v>500199.69000000006</v>
      </c>
      <c r="D16" s="15">
        <f>D17+D19+D21+D25+D27+D28+D29+D30+D31+D32</f>
        <v>507254.89999999997</v>
      </c>
      <c r="E16" s="15">
        <f>E17+E19+E21+E25+E27+E28+E29+E30+E31+E32</f>
        <v>540631.4</v>
      </c>
    </row>
    <row r="17" spans="1:9" s="16" customFormat="1">
      <c r="A17" s="17" t="s">
        <v>2</v>
      </c>
      <c r="B17" s="56" t="s">
        <v>3</v>
      </c>
      <c r="C17" s="15">
        <f>C18</f>
        <v>377438.5</v>
      </c>
      <c r="D17" s="15">
        <f t="shared" ref="D17:E17" si="0">D18</f>
        <v>405120.7</v>
      </c>
      <c r="E17" s="15">
        <f t="shared" si="0"/>
        <v>436385.9</v>
      </c>
    </row>
    <row r="18" spans="1:9" s="16" customFormat="1">
      <c r="A18" s="18" t="s">
        <v>4</v>
      </c>
      <c r="B18" s="57" t="s">
        <v>5</v>
      </c>
      <c r="C18" s="19">
        <v>377438.5</v>
      </c>
      <c r="D18" s="20">
        <v>405120.7</v>
      </c>
      <c r="E18" s="21">
        <v>436385.9</v>
      </c>
    </row>
    <row r="19" spans="1:9" s="16" customFormat="1" ht="28.5">
      <c r="A19" s="17" t="s">
        <v>6</v>
      </c>
      <c r="B19" s="56" t="s">
        <v>72</v>
      </c>
      <c r="C19" s="15">
        <f>C20</f>
        <v>24931.200000000001</v>
      </c>
      <c r="D19" s="15">
        <f t="shared" ref="D19:E19" si="1">D20</f>
        <v>26934.1</v>
      </c>
      <c r="E19" s="15">
        <f t="shared" si="1"/>
        <v>27708.1</v>
      </c>
    </row>
    <row r="20" spans="1:9" s="16" customFormat="1" ht="30">
      <c r="A20" s="18" t="s">
        <v>7</v>
      </c>
      <c r="B20" s="57" t="s">
        <v>8</v>
      </c>
      <c r="C20" s="19">
        <v>24931.200000000001</v>
      </c>
      <c r="D20" s="20">
        <v>26934.1</v>
      </c>
      <c r="E20" s="21">
        <v>27708.1</v>
      </c>
    </row>
    <row r="21" spans="1:9" s="16" customFormat="1">
      <c r="A21" s="17" t="s">
        <v>9</v>
      </c>
      <c r="B21" s="56" t="s">
        <v>10</v>
      </c>
      <c r="C21" s="15">
        <f>C22+C23+C24</f>
        <v>26383.7</v>
      </c>
      <c r="D21" s="15">
        <f t="shared" ref="D21:E21" si="2">D22+D23+D24</f>
        <v>27528.1</v>
      </c>
      <c r="E21" s="15">
        <f t="shared" si="2"/>
        <v>28626.400000000001</v>
      </c>
    </row>
    <row r="22" spans="1:9" s="16" customFormat="1" ht="30">
      <c r="A22" s="18" t="s">
        <v>11</v>
      </c>
      <c r="B22" s="57" t="s">
        <v>12</v>
      </c>
      <c r="C22" s="19">
        <v>24184.2</v>
      </c>
      <c r="D22" s="20">
        <v>24734.5</v>
      </c>
      <c r="E22" s="21">
        <v>25723.9</v>
      </c>
    </row>
    <row r="23" spans="1:9" s="16" customFormat="1">
      <c r="A23" s="22" t="s">
        <v>45</v>
      </c>
      <c r="B23" s="58" t="s">
        <v>46</v>
      </c>
      <c r="C23" s="19">
        <v>873.5</v>
      </c>
      <c r="D23" s="20">
        <v>1430.5</v>
      </c>
      <c r="E23" s="21">
        <v>1486.2</v>
      </c>
    </row>
    <row r="24" spans="1:9" s="16" customFormat="1" ht="30">
      <c r="A24" s="22" t="s">
        <v>47</v>
      </c>
      <c r="B24" s="58" t="s">
        <v>48</v>
      </c>
      <c r="C24" s="19">
        <v>1326</v>
      </c>
      <c r="D24" s="20">
        <v>1363.1</v>
      </c>
      <c r="E24" s="21">
        <v>1416.3</v>
      </c>
    </row>
    <row r="25" spans="1:9" s="16" customFormat="1" ht="28.5">
      <c r="A25" s="17" t="s">
        <v>13</v>
      </c>
      <c r="B25" s="56" t="s">
        <v>14</v>
      </c>
      <c r="C25" s="15">
        <f>C26</f>
        <v>19027.8</v>
      </c>
      <c r="D25" s="15">
        <f t="shared" ref="D25:E25" si="3">D26</f>
        <v>4920.3</v>
      </c>
      <c r="E25" s="15">
        <f t="shared" si="3"/>
        <v>4991.5</v>
      </c>
    </row>
    <row r="26" spans="1:9" s="16" customFormat="1">
      <c r="A26" s="18" t="s">
        <v>15</v>
      </c>
      <c r="B26" s="57" t="s">
        <v>16</v>
      </c>
      <c r="C26" s="19">
        <v>19027.8</v>
      </c>
      <c r="D26" s="20">
        <v>4920.3</v>
      </c>
      <c r="E26" s="21">
        <v>4991.5</v>
      </c>
    </row>
    <row r="27" spans="1:9" s="16" customFormat="1">
      <c r="A27" s="17" t="s">
        <v>17</v>
      </c>
      <c r="B27" s="56" t="s">
        <v>18</v>
      </c>
      <c r="C27" s="15">
        <v>4487.5</v>
      </c>
      <c r="D27" s="23">
        <v>4432.2</v>
      </c>
      <c r="E27" s="24">
        <v>4605</v>
      </c>
    </row>
    <row r="28" spans="1:9" s="16" customFormat="1" ht="42.75">
      <c r="A28" s="17" t="s">
        <v>19</v>
      </c>
      <c r="B28" s="56" t="s">
        <v>20</v>
      </c>
      <c r="C28" s="15">
        <v>25343</v>
      </c>
      <c r="D28" s="15">
        <v>25171</v>
      </c>
      <c r="E28" s="15">
        <v>25171</v>
      </c>
    </row>
    <row r="29" spans="1:9" s="16" customFormat="1" ht="28.5">
      <c r="A29" s="17" t="s">
        <v>21</v>
      </c>
      <c r="B29" s="56" t="s">
        <v>22</v>
      </c>
      <c r="C29" s="15">
        <v>4955.76</v>
      </c>
      <c r="D29" s="23">
        <v>665.8</v>
      </c>
      <c r="E29" s="24">
        <v>692.4</v>
      </c>
      <c r="H29" s="34"/>
      <c r="I29" s="34"/>
    </row>
    <row r="30" spans="1:9" s="16" customFormat="1" ht="28.5">
      <c r="A30" s="17" t="s">
        <v>23</v>
      </c>
      <c r="B30" s="56" t="s">
        <v>24</v>
      </c>
      <c r="C30" s="15">
        <v>7805.83</v>
      </c>
      <c r="D30" s="23">
        <v>9644</v>
      </c>
      <c r="E30" s="24">
        <v>9644</v>
      </c>
    </row>
    <row r="31" spans="1:9" s="16" customFormat="1" ht="28.5">
      <c r="A31" s="17" t="s">
        <v>25</v>
      </c>
      <c r="B31" s="56" t="s">
        <v>26</v>
      </c>
      <c r="C31" s="15">
        <v>6765</v>
      </c>
      <c r="D31" s="23">
        <v>1798</v>
      </c>
      <c r="E31" s="24">
        <v>1798</v>
      </c>
    </row>
    <row r="32" spans="1:9" s="16" customFormat="1">
      <c r="A32" s="17" t="s">
        <v>27</v>
      </c>
      <c r="B32" s="56" t="s">
        <v>28</v>
      </c>
      <c r="C32" s="15">
        <v>3061.4</v>
      </c>
      <c r="D32" s="23">
        <v>1040.7</v>
      </c>
      <c r="E32" s="24">
        <v>1009.1</v>
      </c>
    </row>
    <row r="33" spans="1:20" s="16" customFormat="1">
      <c r="A33" s="17" t="s">
        <v>29</v>
      </c>
      <c r="B33" s="59" t="s">
        <v>30</v>
      </c>
      <c r="C33" s="15">
        <f>C34</f>
        <v>1530346.6199999999</v>
      </c>
      <c r="D33" s="15">
        <f t="shared" ref="D33:E33" si="4">D34</f>
        <v>1373796.0000000002</v>
      </c>
      <c r="E33" s="15">
        <f t="shared" si="4"/>
        <v>1135056.2000000002</v>
      </c>
    </row>
    <row r="34" spans="1:20" s="27" customFormat="1" ht="28.5">
      <c r="A34" s="25" t="s">
        <v>31</v>
      </c>
      <c r="B34" s="60" t="s">
        <v>32</v>
      </c>
      <c r="C34" s="26">
        <f>C35+C40+C51+C64</f>
        <v>1530346.6199999999</v>
      </c>
      <c r="D34" s="26">
        <f>D35+D40+D51+D64</f>
        <v>1373796.0000000002</v>
      </c>
      <c r="E34" s="26">
        <f>E35+E40+E51+E64</f>
        <v>1135056.2000000002</v>
      </c>
      <c r="F34" s="16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</row>
    <row r="35" spans="1:20" s="27" customFormat="1" ht="30">
      <c r="A35" s="28" t="s">
        <v>33</v>
      </c>
      <c r="B35" s="61" t="s">
        <v>34</v>
      </c>
      <c r="C35" s="29">
        <f>SUM(C36:C39)</f>
        <v>316300.44999999995</v>
      </c>
      <c r="D35" s="29">
        <f t="shared" ref="D35:E35" si="5">SUM(D36:D39)</f>
        <v>207669.8</v>
      </c>
      <c r="E35" s="29">
        <f t="shared" si="5"/>
        <v>200975.8</v>
      </c>
      <c r="F35" s="16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spans="1:20" s="27" customFormat="1" ht="45.6" customHeight="1">
      <c r="A36" s="28" t="s">
        <v>49</v>
      </c>
      <c r="B36" s="61" t="s">
        <v>87</v>
      </c>
      <c r="C36" s="29">
        <v>97995</v>
      </c>
      <c r="D36" s="30">
        <v>30891</v>
      </c>
      <c r="E36" s="31">
        <v>24197</v>
      </c>
      <c r="F36" s="16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  <row r="37" spans="1:20" s="27" customFormat="1" ht="45.6" customHeight="1">
      <c r="A37" s="28" t="s">
        <v>110</v>
      </c>
      <c r="B37" s="61" t="s">
        <v>113</v>
      </c>
      <c r="C37" s="29">
        <v>39498.550000000003</v>
      </c>
      <c r="D37" s="30">
        <v>0</v>
      </c>
      <c r="E37" s="31">
        <v>0</v>
      </c>
      <c r="F37" s="16"/>
      <c r="G37" s="72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</row>
    <row r="38" spans="1:20" s="27" customFormat="1" ht="64.5" customHeight="1">
      <c r="A38" s="28" t="s">
        <v>102</v>
      </c>
      <c r="B38" s="61" t="s">
        <v>103</v>
      </c>
      <c r="C38" s="29">
        <v>176778.8</v>
      </c>
      <c r="D38" s="29">
        <v>176778.8</v>
      </c>
      <c r="E38" s="29">
        <v>176778.8</v>
      </c>
      <c r="F38" s="16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pans="1:20" s="27" customFormat="1" ht="35.25" customHeight="1">
      <c r="A39" s="28" t="s">
        <v>111</v>
      </c>
      <c r="B39" s="61" t="s">
        <v>112</v>
      </c>
      <c r="C39" s="29">
        <v>2028.1</v>
      </c>
      <c r="D39" s="29">
        <v>0</v>
      </c>
      <c r="E39" s="29">
        <v>0</v>
      </c>
      <c r="F39" s="16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  <row r="40" spans="1:20" s="27" customFormat="1" ht="30">
      <c r="A40" s="28" t="s">
        <v>35</v>
      </c>
      <c r="B40" s="67" t="s">
        <v>36</v>
      </c>
      <c r="C40" s="29">
        <v>448239.73</v>
      </c>
      <c r="D40" s="33">
        <f t="shared" ref="D40:E40" si="6">SUM(D41:D50)</f>
        <v>445421.9</v>
      </c>
      <c r="E40" s="29">
        <f t="shared" si="6"/>
        <v>199441.8</v>
      </c>
      <c r="F40" s="32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</row>
    <row r="41" spans="1:20" s="27" customFormat="1" ht="76.150000000000006" customHeight="1">
      <c r="A41" s="36" t="s">
        <v>74</v>
      </c>
      <c r="B41" s="50" t="s">
        <v>75</v>
      </c>
      <c r="C41" s="37">
        <v>95710.77</v>
      </c>
      <c r="D41" s="38">
        <v>29816.400000000001</v>
      </c>
      <c r="E41" s="38">
        <v>30241.3</v>
      </c>
      <c r="F41" s="39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</row>
    <row r="42" spans="1:20" s="27" customFormat="1" ht="131.25" customHeight="1">
      <c r="A42" s="66" t="s">
        <v>107</v>
      </c>
      <c r="B42" s="51" t="s">
        <v>108</v>
      </c>
      <c r="C42" s="41">
        <v>21218.400000000001</v>
      </c>
      <c r="D42" s="38">
        <v>0</v>
      </c>
      <c r="E42" s="38">
        <v>0</v>
      </c>
      <c r="F42" s="39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</row>
    <row r="43" spans="1:20" s="27" customFormat="1" ht="108.75" customHeight="1">
      <c r="A43" s="66" t="s">
        <v>109</v>
      </c>
      <c r="B43" s="51" t="s">
        <v>94</v>
      </c>
      <c r="C43" s="41">
        <v>7123.5</v>
      </c>
      <c r="D43" s="38">
        <v>0</v>
      </c>
      <c r="E43" s="38">
        <v>0</v>
      </c>
      <c r="F43" s="39"/>
    </row>
    <row r="44" spans="1:20" s="16" customFormat="1" ht="72" customHeight="1">
      <c r="A44" s="40" t="s">
        <v>81</v>
      </c>
      <c r="B44" s="52" t="s">
        <v>82</v>
      </c>
      <c r="C44" s="41">
        <v>17377.5</v>
      </c>
      <c r="D44" s="47">
        <v>17377.5</v>
      </c>
      <c r="E44" s="41">
        <v>16543.5</v>
      </c>
      <c r="F44" s="42"/>
    </row>
    <row r="45" spans="1:20" s="16" customFormat="1" ht="53.25" customHeight="1">
      <c r="A45" s="40" t="s">
        <v>96</v>
      </c>
      <c r="B45" s="53" t="s">
        <v>95</v>
      </c>
      <c r="C45" s="41">
        <v>797.3</v>
      </c>
      <c r="D45" s="44">
        <v>1164.0999999999999</v>
      </c>
      <c r="E45" s="44">
        <v>2855.6</v>
      </c>
      <c r="F45" s="42"/>
    </row>
    <row r="46" spans="1:20" s="16" customFormat="1" ht="46.5" customHeight="1">
      <c r="A46" s="40" t="s">
        <v>88</v>
      </c>
      <c r="B46" s="53" t="s">
        <v>89</v>
      </c>
      <c r="C46" s="41">
        <v>279.8</v>
      </c>
      <c r="D46" s="44">
        <v>153.19999999999999</v>
      </c>
      <c r="E46" s="44">
        <v>153.4</v>
      </c>
      <c r="F46" s="42"/>
    </row>
    <row r="47" spans="1:20" s="27" customFormat="1" ht="78.75" customHeight="1">
      <c r="A47" s="36" t="s">
        <v>98</v>
      </c>
      <c r="B47" s="50" t="s">
        <v>115</v>
      </c>
      <c r="C47" s="37">
        <v>184370.28</v>
      </c>
      <c r="D47" s="45">
        <v>0</v>
      </c>
      <c r="E47" s="45">
        <v>0</v>
      </c>
      <c r="F47" s="46"/>
    </row>
    <row r="48" spans="1:20" s="16" customFormat="1" ht="45.75" customHeight="1">
      <c r="A48" s="40" t="s">
        <v>79</v>
      </c>
      <c r="B48" s="52" t="s">
        <v>80</v>
      </c>
      <c r="C48" s="41">
        <v>11172.4</v>
      </c>
      <c r="D48" s="44">
        <v>12350</v>
      </c>
      <c r="E48" s="44">
        <v>0</v>
      </c>
      <c r="F48" s="42"/>
    </row>
    <row r="49" spans="1:11" s="16" customFormat="1" ht="42" customHeight="1">
      <c r="A49" s="40" t="s">
        <v>76</v>
      </c>
      <c r="B49" s="62" t="s">
        <v>73</v>
      </c>
      <c r="C49" s="41">
        <v>27246.2</v>
      </c>
      <c r="D49" s="43">
        <v>0</v>
      </c>
      <c r="E49" s="44">
        <v>48848.800000000003</v>
      </c>
      <c r="F49" s="42"/>
      <c r="J49" s="73"/>
      <c r="K49" s="73"/>
    </row>
    <row r="50" spans="1:11" s="16" customFormat="1" ht="25.15" customHeight="1">
      <c r="A50" s="40" t="s">
        <v>51</v>
      </c>
      <c r="B50" s="62" t="s">
        <v>50</v>
      </c>
      <c r="C50" s="41">
        <v>82943.58</v>
      </c>
      <c r="D50" s="43">
        <v>384560.7</v>
      </c>
      <c r="E50" s="44">
        <v>100799.2</v>
      </c>
      <c r="F50" s="42"/>
    </row>
    <row r="51" spans="1:11" s="16" customFormat="1" ht="30">
      <c r="A51" s="40" t="s">
        <v>37</v>
      </c>
      <c r="B51" s="63" t="s">
        <v>38</v>
      </c>
      <c r="C51" s="41">
        <v>711360.54</v>
      </c>
      <c r="D51" s="41">
        <f>SUM(D52:D63)</f>
        <v>697245.20000000019</v>
      </c>
      <c r="E51" s="41">
        <f>SUM(E52:E63)</f>
        <v>710879.5</v>
      </c>
      <c r="F51" s="42"/>
    </row>
    <row r="52" spans="1:11" s="16" customFormat="1" ht="60">
      <c r="A52" s="40" t="s">
        <v>56</v>
      </c>
      <c r="B52" s="62" t="s">
        <v>57</v>
      </c>
      <c r="C52" s="41">
        <v>848.4</v>
      </c>
      <c r="D52" s="43">
        <v>987</v>
      </c>
      <c r="E52" s="44">
        <v>1023.6</v>
      </c>
      <c r="F52" s="42"/>
    </row>
    <row r="53" spans="1:11" s="16" customFormat="1" ht="45">
      <c r="A53" s="40" t="s">
        <v>58</v>
      </c>
      <c r="B53" s="62" t="s">
        <v>59</v>
      </c>
      <c r="C53" s="41">
        <v>33778.639999999999</v>
      </c>
      <c r="D53" s="43">
        <v>35153.300000000003</v>
      </c>
      <c r="E53" s="44">
        <v>36932.199999999997</v>
      </c>
      <c r="F53" s="42"/>
    </row>
    <row r="54" spans="1:11" s="16" customFormat="1" ht="45">
      <c r="A54" s="40" t="s">
        <v>60</v>
      </c>
      <c r="B54" s="62" t="s">
        <v>61</v>
      </c>
      <c r="C54" s="41">
        <v>599145.5</v>
      </c>
      <c r="D54" s="43">
        <v>581353.4</v>
      </c>
      <c r="E54" s="44">
        <v>586378.69999999995</v>
      </c>
      <c r="F54" s="42"/>
    </row>
    <row r="55" spans="1:11" s="16" customFormat="1" ht="60">
      <c r="A55" s="40" t="s">
        <v>62</v>
      </c>
      <c r="B55" s="62" t="s">
        <v>63</v>
      </c>
      <c r="C55" s="41">
        <v>35739.9</v>
      </c>
      <c r="D55" s="43">
        <v>36259.599999999999</v>
      </c>
      <c r="E55" s="44">
        <v>36797.9</v>
      </c>
      <c r="F55" s="42"/>
    </row>
    <row r="56" spans="1:11" s="16" customFormat="1" ht="90">
      <c r="A56" s="40" t="s">
        <v>104</v>
      </c>
      <c r="B56" s="62" t="s">
        <v>97</v>
      </c>
      <c r="C56" s="41">
        <v>4518.1000000000004</v>
      </c>
      <c r="D56" s="43">
        <v>4782</v>
      </c>
      <c r="E56" s="44">
        <v>4782</v>
      </c>
      <c r="F56" s="42"/>
    </row>
    <row r="57" spans="1:11" s="16" customFormat="1" ht="75">
      <c r="A57" s="40" t="s">
        <v>64</v>
      </c>
      <c r="B57" s="62" t="s">
        <v>65</v>
      </c>
      <c r="C57" s="41">
        <v>15693.1</v>
      </c>
      <c r="D57" s="43">
        <v>16628</v>
      </c>
      <c r="E57" s="44">
        <v>22566.6</v>
      </c>
      <c r="F57" s="42"/>
    </row>
    <row r="58" spans="1:11" s="16" customFormat="1" ht="45" customHeight="1">
      <c r="A58" s="40" t="s">
        <v>52</v>
      </c>
      <c r="B58" s="63" t="s">
        <v>39</v>
      </c>
      <c r="C58" s="41">
        <v>2832.3</v>
      </c>
      <c r="D58" s="43">
        <v>2960.3</v>
      </c>
      <c r="E58" s="44">
        <v>3065</v>
      </c>
      <c r="F58" s="42"/>
    </row>
    <row r="59" spans="1:11" s="16" customFormat="1" ht="75.75" customHeight="1">
      <c r="A59" s="40" t="s">
        <v>53</v>
      </c>
      <c r="B59" s="63" t="s">
        <v>105</v>
      </c>
      <c r="C59" s="41">
        <v>0.6</v>
      </c>
      <c r="D59" s="43">
        <v>0.6</v>
      </c>
      <c r="E59" s="44">
        <v>0.6</v>
      </c>
      <c r="F59" s="42"/>
    </row>
    <row r="60" spans="1:11" s="16" customFormat="1" ht="75">
      <c r="A60" s="40" t="s">
        <v>54</v>
      </c>
      <c r="B60" s="63" t="s">
        <v>40</v>
      </c>
      <c r="C60" s="41">
        <v>3573.5</v>
      </c>
      <c r="D60" s="43">
        <v>3501.9</v>
      </c>
      <c r="E60" s="44">
        <v>3642</v>
      </c>
      <c r="F60" s="42"/>
    </row>
    <row r="61" spans="1:11" s="16" customFormat="1" ht="45">
      <c r="A61" s="40" t="s">
        <v>55</v>
      </c>
      <c r="B61" s="63" t="s">
        <v>41</v>
      </c>
      <c r="C61" s="41">
        <v>13694.9</v>
      </c>
      <c r="D61" s="43">
        <v>13692.9</v>
      </c>
      <c r="E61" s="44">
        <v>13692.9</v>
      </c>
      <c r="F61" s="42"/>
    </row>
    <row r="62" spans="1:11" s="16" customFormat="1" ht="45">
      <c r="A62" s="69" t="s">
        <v>66</v>
      </c>
      <c r="B62" s="70" t="s">
        <v>67</v>
      </c>
      <c r="C62" s="47">
        <v>1468.2</v>
      </c>
      <c r="D62" s="43">
        <v>1574.8</v>
      </c>
      <c r="E62" s="44">
        <v>1646.6</v>
      </c>
      <c r="F62" s="42"/>
    </row>
    <row r="63" spans="1:11" s="16" customFormat="1">
      <c r="A63" s="69" t="s">
        <v>68</v>
      </c>
      <c r="B63" s="70" t="s">
        <v>69</v>
      </c>
      <c r="C63" s="47">
        <v>67.400000000000006</v>
      </c>
      <c r="D63" s="43">
        <v>351.4</v>
      </c>
      <c r="E63" s="44">
        <v>351.4</v>
      </c>
      <c r="F63" s="42"/>
    </row>
    <row r="64" spans="1:11" s="16" customFormat="1">
      <c r="A64" s="69" t="s">
        <v>83</v>
      </c>
      <c r="B64" s="70" t="s">
        <v>85</v>
      </c>
      <c r="C64" s="47">
        <v>54445.9</v>
      </c>
      <c r="D64" s="41">
        <f t="shared" ref="D64:E64" si="7">SUM(D65:D68)</f>
        <v>23459.1</v>
      </c>
      <c r="E64" s="41">
        <f t="shared" si="7"/>
        <v>23759.1</v>
      </c>
      <c r="F64" s="42"/>
    </row>
    <row r="65" spans="1:6" s="16" customFormat="1" ht="90">
      <c r="A65" s="69" t="s">
        <v>101</v>
      </c>
      <c r="B65" s="71" t="s">
        <v>100</v>
      </c>
      <c r="C65" s="47">
        <v>1762.2</v>
      </c>
      <c r="D65" s="41">
        <v>1737.1</v>
      </c>
      <c r="E65" s="41">
        <v>1737.1</v>
      </c>
      <c r="F65" s="42"/>
    </row>
    <row r="66" spans="1:6" s="16" customFormat="1" ht="75">
      <c r="A66" s="40" t="s">
        <v>91</v>
      </c>
      <c r="B66" s="62" t="s">
        <v>90</v>
      </c>
      <c r="C66" s="41">
        <v>21722</v>
      </c>
      <c r="D66" s="41">
        <v>21722</v>
      </c>
      <c r="E66" s="41">
        <v>21722</v>
      </c>
      <c r="F66" s="42"/>
    </row>
    <row r="67" spans="1:6" s="16" customFormat="1" ht="60">
      <c r="A67" s="40" t="s">
        <v>116</v>
      </c>
      <c r="B67" s="64" t="s">
        <v>117</v>
      </c>
      <c r="C67" s="41">
        <v>1513.9</v>
      </c>
      <c r="D67" s="41">
        <v>0</v>
      </c>
      <c r="E67" s="47">
        <v>0</v>
      </c>
      <c r="F67" s="42"/>
    </row>
    <row r="68" spans="1:6" s="16" customFormat="1" ht="31.9" customHeight="1">
      <c r="A68" s="40" t="s">
        <v>84</v>
      </c>
      <c r="B68" s="62" t="s">
        <v>86</v>
      </c>
      <c r="C68" s="41">
        <v>29447.8</v>
      </c>
      <c r="D68" s="43">
        <v>0</v>
      </c>
      <c r="E68" s="44">
        <v>300</v>
      </c>
      <c r="F68" s="42"/>
    </row>
    <row r="69" spans="1:6" s="16" customFormat="1" ht="25.9" customHeight="1">
      <c r="A69" s="48"/>
      <c r="B69" s="65" t="s">
        <v>42</v>
      </c>
      <c r="C69" s="68">
        <f>C33+C16</f>
        <v>2030546.31</v>
      </c>
      <c r="D69" s="68">
        <f>D16+D33</f>
        <v>1881050.9000000001</v>
      </c>
      <c r="E69" s="49">
        <f>E16+E33</f>
        <v>1675687.6</v>
      </c>
      <c r="F69" s="42"/>
    </row>
  </sheetData>
  <mergeCells count="11">
    <mergeCell ref="J49:K49"/>
    <mergeCell ref="A12:E12"/>
    <mergeCell ref="C1:E1"/>
    <mergeCell ref="C2:E2"/>
    <mergeCell ref="C3:E3"/>
    <mergeCell ref="C4:E4"/>
    <mergeCell ref="C6:E6"/>
    <mergeCell ref="C7:E7"/>
    <mergeCell ref="C8:E8"/>
    <mergeCell ref="B9:E9"/>
    <mergeCell ref="B10:E10"/>
  </mergeCells>
  <pageMargins left="0.98425196850393704" right="0.23622047244094491" top="0.39370078740157483" bottom="0.3937007874015748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2023-2025г</vt:lpstr>
      <vt:lpstr>'2023-2025г'!Область_печати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Увелка</cp:lastModifiedBy>
  <cp:lastPrinted>2023-10-11T03:32:15Z</cp:lastPrinted>
  <dcterms:created xsi:type="dcterms:W3CDTF">2018-12-04T08:16:08Z</dcterms:created>
  <dcterms:modified xsi:type="dcterms:W3CDTF">2023-10-20T08:47:11Z</dcterms:modified>
</cp:coreProperties>
</file>