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'Лист1'!$A:$T</definedName>
  </definedNames>
  <calcPr fullCalcOnLoad="1"/>
</workbook>
</file>

<file path=xl/sharedStrings.xml><?xml version="1.0" encoding="utf-8"?>
<sst xmlns="http://schemas.openxmlformats.org/spreadsheetml/2006/main" count="52" uniqueCount="46">
  <si>
    <t>№ п/п</t>
  </si>
  <si>
    <t>Планируемая дата  окончания
переселения</t>
  </si>
  <si>
    <t>Стоимость переселения граждан</t>
  </si>
  <si>
    <t>Дополнительные источники
финансирования</t>
  </si>
  <si>
    <t>всего:</t>
  </si>
  <si>
    <t>в том числе:</t>
  </si>
  <si>
    <t>Номер</t>
  </si>
  <si>
    <t>Дата</t>
  </si>
  <si>
    <t>2</t>
  </si>
  <si>
    <t>29.04.2003</t>
  </si>
  <si>
    <t>13.01.2003</t>
  </si>
  <si>
    <t>Количество расселяемых жилых помещений</t>
  </si>
  <si>
    <t>всего</t>
  </si>
  <si>
    <t>частная собственность</t>
  </si>
  <si>
    <t>муниципальная собственность</t>
  </si>
  <si>
    <t>единиц</t>
  </si>
  <si>
    <t>Расселяемая площадь жилых помещений</t>
  </si>
  <si>
    <t>кв. метров</t>
  </si>
  <si>
    <t>человек</t>
  </si>
  <si>
    <t>кв.метров</t>
  </si>
  <si>
    <t>рублей</t>
  </si>
  <si>
    <t>Адрес многоквартирного дома</t>
  </si>
  <si>
    <t>Документ, подтверждающий признание многоквартирного дома аварийным</t>
  </si>
  <si>
    <t>за счет средств местного бюджета</t>
  </si>
  <si>
    <t>за счет средств Фонда                                                             в форме субсидий муниципальным образованиям</t>
  </si>
  <si>
    <t>за счет средств бюджета Челябинской области  в форме субсидий муниципальным образованиям</t>
  </si>
  <si>
    <t>Число жителей, всего</t>
  </si>
  <si>
    <t>Кыштымский городской округ</t>
  </si>
  <si>
    <t>Итого по Кыштымскому городскому округу:</t>
  </si>
  <si>
    <t>IV квартал 2012 года</t>
  </si>
  <si>
    <t>III квартал 2012 года</t>
  </si>
  <si>
    <t>ПРИЛОЖЕНИЕ 1</t>
  </si>
  <si>
    <t>Улица Валентины Сергеевой, 19</t>
  </si>
  <si>
    <t>Улица Депо, 3</t>
  </si>
  <si>
    <t>Улица Освобождения Урала, 2</t>
  </si>
  <si>
    <t>Улица Перевалочная База, 12</t>
  </si>
  <si>
    <t>Улица Перевалочная База, 3</t>
  </si>
  <si>
    <t>Улица Перевалочная База, 5</t>
  </si>
  <si>
    <t>Улица Перевалочная База, 6</t>
  </si>
  <si>
    <t xml:space="preserve"> </t>
  </si>
  <si>
    <t>Планируемая дата сноса многоквартирного дома</t>
  </si>
  <si>
    <t>Общая площадь жилых
помещений многоквартирного дома</t>
  </si>
  <si>
    <t>Число жителей, планируемых
 к переселению</t>
  </si>
  <si>
    <t>к муниципальной адресной программе  «Переселение в 2011-2012 годах граждан из аварийного жилищного фонда в Кыштымском городском округе»</t>
  </si>
  <si>
    <t>Перечень аварийных многоквартирных домов, включенных в муниципальную адресную программу «Переселение в 2011 - 2012 года граждан из аварийного жилищного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Кыштымском городском округе»</t>
  </si>
  <si>
    <t>Первый заместитель Главы Кыштымского городского округа по градостроительству,                                                                                                                                                                                       инженерной, транспортной инфраструктуре и жилищно-коммунальному хозяйству                                                                                                                                              М.А. Каюрин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</si>
</sst>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26"/>
      <name val="Arial"/>
      <family val="2"/>
    </font>
    <font>
      <sz val="24"/>
      <color indexed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3" fontId="2" fillId="0" borderId="10" xfId="58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6" fontId="5" fillId="0" borderId="0" xfId="58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/>
    </xf>
    <xf numFmtId="3" fontId="2" fillId="0" borderId="10" xfId="58" applyNumberFormat="1" applyFont="1" applyFill="1" applyBorder="1" applyAlignment="1">
      <alignment horizontal="center" vertical="center" textRotation="90" wrapText="1"/>
    </xf>
    <xf numFmtId="3" fontId="46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5" fillId="0" borderId="0" xfId="58" applyNumberFormat="1" applyFont="1" applyFill="1" applyAlignment="1">
      <alignment horizontal="left"/>
    </xf>
    <xf numFmtId="3" fontId="3" fillId="0" borderId="0" xfId="58" applyNumberFormat="1" applyFont="1" applyFill="1" applyAlignment="1">
      <alignment horizontal="left"/>
    </xf>
    <xf numFmtId="3" fontId="45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164" fontId="4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/>
    </xf>
    <xf numFmtId="165" fontId="46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43" fontId="46" fillId="0" borderId="10" xfId="58" applyFont="1" applyBorder="1" applyAlignment="1">
      <alignment horizontal="right" vertical="center"/>
    </xf>
    <xf numFmtId="14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9" fillId="0" borderId="11" xfId="0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5" fontId="49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43" fontId="49" fillId="0" borderId="10" xfId="58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 wrapText="1"/>
    </xf>
    <xf numFmtId="43" fontId="2" fillId="0" borderId="12" xfId="58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11" xfId="58" applyFont="1" applyFill="1" applyBorder="1" applyAlignment="1">
      <alignment horizontal="center" vertical="center" textRotation="90" wrapText="1"/>
    </xf>
    <xf numFmtId="43" fontId="2" fillId="0" borderId="15" xfId="58" applyFont="1" applyFill="1" applyBorder="1" applyAlignment="1">
      <alignment horizontal="center" vertical="center" textRotation="90" wrapText="1"/>
    </xf>
    <xf numFmtId="0" fontId="46" fillId="0" borderId="11" xfId="0" applyFont="1" applyBorder="1" applyAlignment="1" quotePrefix="1">
      <alignment horizontal="center" vertical="center" textRotation="90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13" xfId="5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6" fillId="0" borderId="11" xfId="0" applyFont="1" applyBorder="1" applyAlignment="1">
      <alignment horizontal="center" vertical="center" textRotation="90" wrapText="1"/>
    </xf>
    <xf numFmtId="43" fontId="6" fillId="0" borderId="11" xfId="58" applyFont="1" applyFill="1" applyBorder="1" applyAlignment="1">
      <alignment horizontal="center" vertical="center" textRotation="90" wrapText="1"/>
    </xf>
    <xf numFmtId="43" fontId="6" fillId="0" borderId="15" xfId="58" applyFont="1" applyFill="1" applyBorder="1" applyAlignment="1">
      <alignment horizontal="center" vertical="center" textRotation="90" wrapText="1"/>
    </xf>
    <xf numFmtId="3" fontId="46" fillId="0" borderId="11" xfId="0" applyNumberFormat="1" applyFont="1" applyBorder="1" applyAlignment="1">
      <alignment horizontal="center" vertical="center" textRotation="90"/>
    </xf>
    <xf numFmtId="3" fontId="46" fillId="0" borderId="13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3" fontId="2" fillId="0" borderId="14" xfId="58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3" fontId="46" fillId="0" borderId="11" xfId="0" applyNumberFormat="1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45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38" zoomScaleNormal="38" zoomScalePageLayoutView="0" workbookViewId="0" topLeftCell="A1">
      <selection activeCell="B23" sqref="B23"/>
    </sheetView>
  </sheetViews>
  <sheetFormatPr defaultColWidth="11.28125" defaultRowHeight="15"/>
  <cols>
    <col min="1" max="1" width="8.421875" style="2" customWidth="1"/>
    <col min="2" max="2" width="47.00390625" style="5" customWidth="1"/>
    <col min="3" max="3" width="15.140625" style="5" customWidth="1"/>
    <col min="4" max="4" width="22.00390625" style="2" customWidth="1"/>
    <col min="5" max="5" width="13.8515625" style="2" customWidth="1"/>
    <col min="6" max="6" width="13.140625" style="2" customWidth="1"/>
    <col min="7" max="7" width="13.7109375" style="2" customWidth="1"/>
    <col min="8" max="8" width="14.28125" style="2" customWidth="1"/>
    <col min="9" max="9" width="21.421875" style="2" customWidth="1"/>
    <col min="10" max="10" width="14.57421875" style="22" customWidth="1"/>
    <col min="11" max="11" width="11.28125" style="2" customWidth="1"/>
    <col min="12" max="12" width="15.140625" style="2" customWidth="1"/>
    <col min="13" max="13" width="23.8515625" style="2" customWidth="1"/>
    <col min="14" max="14" width="26.57421875" style="2" customWidth="1"/>
    <col min="15" max="15" width="25.421875" style="2" customWidth="1"/>
    <col min="16" max="16" width="28.00390625" style="18" customWidth="1"/>
    <col min="17" max="17" width="29.28125" style="18" customWidth="1"/>
    <col min="18" max="18" width="30.28125" style="18" customWidth="1"/>
    <col min="19" max="19" width="13.28125" style="18" customWidth="1"/>
    <col min="20" max="20" width="26.00390625" style="18" customWidth="1"/>
    <col min="21" max="21" width="11.28125" style="2" customWidth="1"/>
    <col min="22" max="22" width="31.00390625" style="2" customWidth="1"/>
    <col min="23" max="16384" width="11.28125" style="2" customWidth="1"/>
  </cols>
  <sheetData>
    <row r="1" spans="3:20" ht="15">
      <c r="C1" s="6"/>
      <c r="D1" s="6"/>
      <c r="E1" s="6"/>
      <c r="F1" s="6"/>
      <c r="G1" s="6"/>
      <c r="H1" s="6"/>
      <c r="J1" s="19"/>
      <c r="K1" s="7"/>
      <c r="L1" s="7"/>
      <c r="M1" s="7"/>
      <c r="N1" s="7"/>
      <c r="O1" s="7"/>
      <c r="P1" s="11"/>
      <c r="Q1" s="70"/>
      <c r="R1" s="71"/>
      <c r="S1" s="71"/>
      <c r="T1" s="71"/>
    </row>
    <row r="2" spans="3:20" ht="36.75" customHeight="1">
      <c r="C2" s="6"/>
      <c r="D2" s="6"/>
      <c r="E2" s="6"/>
      <c r="F2" s="6"/>
      <c r="G2" s="6"/>
      <c r="H2" s="6"/>
      <c r="J2" s="19"/>
      <c r="K2" s="7"/>
      <c r="L2" s="7"/>
      <c r="M2" s="7"/>
      <c r="N2" s="7"/>
      <c r="O2" s="7"/>
      <c r="P2" s="12"/>
      <c r="Q2" s="72" t="s">
        <v>31</v>
      </c>
      <c r="R2" s="72"/>
      <c r="S2" s="72"/>
      <c r="T2" s="72"/>
    </row>
    <row r="3" spans="3:20" ht="137.25" customHeight="1">
      <c r="C3" s="6"/>
      <c r="D3" s="6"/>
      <c r="E3" s="6"/>
      <c r="F3" s="6"/>
      <c r="G3" s="6"/>
      <c r="H3" s="6"/>
      <c r="J3" s="19"/>
      <c r="K3" s="7"/>
      <c r="L3" s="7"/>
      <c r="M3" s="7"/>
      <c r="N3" s="7"/>
      <c r="O3" s="7"/>
      <c r="P3" s="11"/>
      <c r="Q3" s="73" t="s">
        <v>43</v>
      </c>
      <c r="R3" s="73"/>
      <c r="S3" s="73"/>
      <c r="T3" s="73"/>
    </row>
    <row r="4" spans="1:20" ht="94.5" customHeight="1">
      <c r="A4" s="74" t="s">
        <v>44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2" ht="92.25" customHeight="1">
      <c r="A5" s="80" t="s">
        <v>0</v>
      </c>
      <c r="B5" s="55" t="s">
        <v>21</v>
      </c>
      <c r="C5" s="58" t="s">
        <v>22</v>
      </c>
      <c r="D5" s="59"/>
      <c r="E5" s="65" t="s">
        <v>1</v>
      </c>
      <c r="F5" s="65" t="s">
        <v>40</v>
      </c>
      <c r="G5" s="65" t="s">
        <v>26</v>
      </c>
      <c r="H5" s="65" t="s">
        <v>42</v>
      </c>
      <c r="I5" s="65" t="s">
        <v>41</v>
      </c>
      <c r="J5" s="45" t="s">
        <v>11</v>
      </c>
      <c r="K5" s="76"/>
      <c r="L5" s="46"/>
      <c r="M5" s="47" t="s">
        <v>16</v>
      </c>
      <c r="N5" s="48"/>
      <c r="O5" s="49"/>
      <c r="P5" s="62" t="s">
        <v>2</v>
      </c>
      <c r="Q5" s="63"/>
      <c r="R5" s="63"/>
      <c r="S5" s="64"/>
      <c r="T5" s="78" t="s">
        <v>3</v>
      </c>
      <c r="V5" s="2" t="s">
        <v>39</v>
      </c>
    </row>
    <row r="6" spans="1:20" ht="65.25" customHeight="1">
      <c r="A6" s="53"/>
      <c r="B6" s="56"/>
      <c r="C6" s="60"/>
      <c r="D6" s="61"/>
      <c r="E6" s="53"/>
      <c r="F6" s="53"/>
      <c r="G6" s="53"/>
      <c r="H6" s="53"/>
      <c r="I6" s="53"/>
      <c r="J6" s="66" t="s">
        <v>12</v>
      </c>
      <c r="K6" s="45" t="s">
        <v>5</v>
      </c>
      <c r="L6" s="46"/>
      <c r="M6" s="50" t="s">
        <v>12</v>
      </c>
      <c r="N6" s="45" t="s">
        <v>5</v>
      </c>
      <c r="O6" s="46"/>
      <c r="P6" s="68" t="s">
        <v>4</v>
      </c>
      <c r="Q6" s="69" t="s">
        <v>5</v>
      </c>
      <c r="R6" s="63"/>
      <c r="S6" s="64"/>
      <c r="T6" s="53"/>
    </row>
    <row r="7" spans="1:20" ht="246" customHeight="1">
      <c r="A7" s="53"/>
      <c r="B7" s="56"/>
      <c r="C7" s="77" t="s">
        <v>6</v>
      </c>
      <c r="D7" s="77" t="s">
        <v>7</v>
      </c>
      <c r="E7" s="53"/>
      <c r="F7" s="53"/>
      <c r="G7" s="54"/>
      <c r="H7" s="54"/>
      <c r="I7" s="54"/>
      <c r="J7" s="67"/>
      <c r="K7" s="1" t="s">
        <v>13</v>
      </c>
      <c r="L7" s="1" t="s">
        <v>14</v>
      </c>
      <c r="M7" s="51"/>
      <c r="N7" s="1" t="s">
        <v>13</v>
      </c>
      <c r="O7" s="1" t="s">
        <v>14</v>
      </c>
      <c r="P7" s="54"/>
      <c r="Q7" s="13" t="s">
        <v>24</v>
      </c>
      <c r="R7" s="13" t="s">
        <v>25</v>
      </c>
      <c r="S7" s="13" t="s">
        <v>23</v>
      </c>
      <c r="T7" s="54"/>
    </row>
    <row r="8" spans="1:20" ht="33.75" customHeight="1">
      <c r="A8" s="54"/>
      <c r="B8" s="57"/>
      <c r="C8" s="54"/>
      <c r="D8" s="54"/>
      <c r="E8" s="54"/>
      <c r="F8" s="54"/>
      <c r="G8" s="79" t="s">
        <v>18</v>
      </c>
      <c r="H8" s="64"/>
      <c r="I8" s="43" t="s">
        <v>19</v>
      </c>
      <c r="J8" s="45" t="s">
        <v>15</v>
      </c>
      <c r="K8" s="63"/>
      <c r="L8" s="64"/>
      <c r="M8" s="45" t="s">
        <v>17</v>
      </c>
      <c r="N8" s="63"/>
      <c r="O8" s="64"/>
      <c r="P8" s="69" t="s">
        <v>20</v>
      </c>
      <c r="Q8" s="63"/>
      <c r="R8" s="63"/>
      <c r="S8" s="64"/>
      <c r="T8" s="44"/>
    </row>
    <row r="9" spans="1:20" s="4" customFormat="1" ht="33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0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</row>
    <row r="10" spans="1:20" s="25" customFormat="1" ht="35.25" customHeight="1">
      <c r="A10" s="90" t="s">
        <v>27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0" s="25" customFormat="1" ht="62.25" customHeight="1">
      <c r="A11" s="89" t="s">
        <v>28</v>
      </c>
      <c r="B11" s="63"/>
      <c r="C11" s="63"/>
      <c r="D11" s="64"/>
      <c r="E11" s="34"/>
      <c r="F11" s="34"/>
      <c r="G11" s="35">
        <f>SUM(G12:G18)</f>
        <v>125</v>
      </c>
      <c r="H11" s="35">
        <f aca="true" t="shared" si="0" ref="H11:T11">SUM(H12:H18)</f>
        <v>59</v>
      </c>
      <c r="I11" s="36">
        <f t="shared" si="0"/>
        <v>1440.8</v>
      </c>
      <c r="J11" s="37">
        <f t="shared" si="0"/>
        <v>30</v>
      </c>
      <c r="K11" s="37">
        <f t="shared" si="0"/>
        <v>11</v>
      </c>
      <c r="L11" s="38">
        <f t="shared" si="0"/>
        <v>19</v>
      </c>
      <c r="M11" s="39">
        <f t="shared" si="0"/>
        <v>748.17</v>
      </c>
      <c r="N11" s="39">
        <f t="shared" si="0"/>
        <v>330.96999999999997</v>
      </c>
      <c r="O11" s="39">
        <f t="shared" si="0"/>
        <v>417.19999999999993</v>
      </c>
      <c r="P11" s="40">
        <f t="shared" si="0"/>
        <v>19078335</v>
      </c>
      <c r="Q11" s="40">
        <f t="shared" si="0"/>
        <v>13578051</v>
      </c>
      <c r="R11" s="40">
        <f t="shared" si="0"/>
        <v>5500284</v>
      </c>
      <c r="S11" s="41">
        <v>0</v>
      </c>
      <c r="T11" s="40">
        <f t="shared" si="0"/>
        <v>2707590</v>
      </c>
    </row>
    <row r="12" spans="1:20" s="25" customFormat="1" ht="70.5" customHeight="1">
      <c r="A12" s="43">
        <v>1</v>
      </c>
      <c r="B12" s="26" t="s">
        <v>32</v>
      </c>
      <c r="C12" s="27" t="s">
        <v>8</v>
      </c>
      <c r="D12" s="43" t="s">
        <v>9</v>
      </c>
      <c r="E12" s="52" t="s">
        <v>30</v>
      </c>
      <c r="F12" s="52" t="s">
        <v>29</v>
      </c>
      <c r="G12" s="23">
        <v>42</v>
      </c>
      <c r="H12" s="23">
        <v>10</v>
      </c>
      <c r="I12" s="28">
        <v>466.1</v>
      </c>
      <c r="J12" s="24">
        <f aca="true" t="shared" si="1" ref="J12:J18">K12+L12</f>
        <v>10</v>
      </c>
      <c r="K12" s="24">
        <v>5</v>
      </c>
      <c r="L12" s="24">
        <v>5</v>
      </c>
      <c r="M12" s="30">
        <v>273.2</v>
      </c>
      <c r="N12" s="30">
        <v>158</v>
      </c>
      <c r="O12" s="30">
        <f>M12-N12</f>
        <v>115.19999999999999</v>
      </c>
      <c r="P12" s="29">
        <v>6966600</v>
      </c>
      <c r="Q12" s="29">
        <v>4958129</v>
      </c>
      <c r="R12" s="29">
        <v>2008471</v>
      </c>
      <c r="S12" s="42">
        <v>0</v>
      </c>
      <c r="T12" s="29">
        <v>889950</v>
      </c>
    </row>
    <row r="13" spans="1:20" s="25" customFormat="1" ht="59.25" customHeight="1">
      <c r="A13" s="43">
        <v>2</v>
      </c>
      <c r="B13" s="26" t="s">
        <v>33</v>
      </c>
      <c r="C13" s="27">
        <v>7</v>
      </c>
      <c r="D13" s="31">
        <v>37740</v>
      </c>
      <c r="E13" s="53"/>
      <c r="F13" s="53"/>
      <c r="G13" s="23">
        <v>11</v>
      </c>
      <c r="H13" s="23">
        <v>2</v>
      </c>
      <c r="I13" s="28">
        <v>127.9</v>
      </c>
      <c r="J13" s="24">
        <f t="shared" si="1"/>
        <v>1</v>
      </c>
      <c r="K13" s="24">
        <v>0</v>
      </c>
      <c r="L13" s="24">
        <v>1</v>
      </c>
      <c r="M13" s="30">
        <v>19.3</v>
      </c>
      <c r="N13" s="30">
        <v>0</v>
      </c>
      <c r="O13" s="30">
        <f aca="true" t="shared" si="2" ref="O13:O18">M13-N13</f>
        <v>19.3</v>
      </c>
      <c r="P13" s="29">
        <v>492150</v>
      </c>
      <c r="Q13" s="29">
        <v>350263</v>
      </c>
      <c r="R13" s="29">
        <v>141887</v>
      </c>
      <c r="S13" s="42">
        <v>0</v>
      </c>
      <c r="T13" s="29">
        <v>214200</v>
      </c>
    </row>
    <row r="14" spans="1:20" s="25" customFormat="1" ht="89.25" customHeight="1">
      <c r="A14" s="43">
        <v>3</v>
      </c>
      <c r="B14" s="26" t="s">
        <v>34</v>
      </c>
      <c r="C14" s="27">
        <v>6</v>
      </c>
      <c r="D14" s="31">
        <v>37740</v>
      </c>
      <c r="E14" s="53"/>
      <c r="F14" s="53"/>
      <c r="G14" s="23">
        <v>12</v>
      </c>
      <c r="H14" s="23">
        <v>12</v>
      </c>
      <c r="I14" s="28">
        <v>191.4</v>
      </c>
      <c r="J14" s="24">
        <f t="shared" si="1"/>
        <v>4</v>
      </c>
      <c r="K14" s="24">
        <v>2</v>
      </c>
      <c r="L14" s="24">
        <v>2</v>
      </c>
      <c r="M14" s="30">
        <v>153.17</v>
      </c>
      <c r="N14" s="30">
        <v>102.27</v>
      </c>
      <c r="O14" s="30">
        <f t="shared" si="2"/>
        <v>50.89999999999999</v>
      </c>
      <c r="P14" s="29">
        <v>3905835</v>
      </c>
      <c r="Q14" s="29">
        <v>2779783</v>
      </c>
      <c r="R14" s="29">
        <v>1126052</v>
      </c>
      <c r="S14" s="42">
        <v>0</v>
      </c>
      <c r="T14" s="29">
        <v>650250</v>
      </c>
    </row>
    <row r="15" spans="1:20" s="25" customFormat="1" ht="99" customHeight="1">
      <c r="A15" s="43">
        <v>4</v>
      </c>
      <c r="B15" s="26" t="s">
        <v>35</v>
      </c>
      <c r="C15" s="27">
        <v>16</v>
      </c>
      <c r="D15" s="43" t="s">
        <v>10</v>
      </c>
      <c r="E15" s="53"/>
      <c r="F15" s="53"/>
      <c r="G15" s="23">
        <v>15</v>
      </c>
      <c r="H15" s="23">
        <v>6</v>
      </c>
      <c r="I15" s="28">
        <v>216.6</v>
      </c>
      <c r="J15" s="24">
        <f t="shared" si="1"/>
        <v>1</v>
      </c>
      <c r="K15" s="24">
        <v>0</v>
      </c>
      <c r="L15" s="24">
        <v>1</v>
      </c>
      <c r="M15" s="30">
        <v>15.8</v>
      </c>
      <c r="N15" s="30">
        <v>0</v>
      </c>
      <c r="O15" s="30">
        <f t="shared" si="2"/>
        <v>15.8</v>
      </c>
      <c r="P15" s="29">
        <v>402900</v>
      </c>
      <c r="Q15" s="29">
        <v>286744</v>
      </c>
      <c r="R15" s="29">
        <v>116156</v>
      </c>
      <c r="S15" s="42">
        <v>0</v>
      </c>
      <c r="T15" s="29">
        <v>183090</v>
      </c>
    </row>
    <row r="16" spans="1:20" s="25" customFormat="1" ht="99" customHeight="1">
      <c r="A16" s="43">
        <v>5</v>
      </c>
      <c r="B16" s="26" t="s">
        <v>36</v>
      </c>
      <c r="C16" s="27">
        <v>5</v>
      </c>
      <c r="D16" s="31">
        <v>37740</v>
      </c>
      <c r="E16" s="53"/>
      <c r="F16" s="53"/>
      <c r="G16" s="23">
        <v>19</v>
      </c>
      <c r="H16" s="23">
        <v>19</v>
      </c>
      <c r="I16" s="28">
        <v>201.1</v>
      </c>
      <c r="J16" s="24">
        <f t="shared" si="1"/>
        <v>9</v>
      </c>
      <c r="K16" s="24">
        <v>1</v>
      </c>
      <c r="L16" s="24">
        <v>8</v>
      </c>
      <c r="M16" s="30">
        <v>201.1</v>
      </c>
      <c r="N16" s="30">
        <v>18.5</v>
      </c>
      <c r="O16" s="30">
        <f t="shared" si="2"/>
        <v>182.6</v>
      </c>
      <c r="P16" s="29">
        <v>5128050</v>
      </c>
      <c r="Q16" s="29">
        <v>3649633</v>
      </c>
      <c r="R16" s="29">
        <v>1478417</v>
      </c>
      <c r="S16" s="42">
        <v>0</v>
      </c>
      <c r="T16" s="29">
        <v>739500</v>
      </c>
    </row>
    <row r="17" spans="1:20" s="25" customFormat="1" ht="85.5" customHeight="1">
      <c r="A17" s="43">
        <v>6</v>
      </c>
      <c r="B17" s="26" t="s">
        <v>37</v>
      </c>
      <c r="C17" s="27">
        <v>15</v>
      </c>
      <c r="D17" s="43" t="s">
        <v>10</v>
      </c>
      <c r="E17" s="53"/>
      <c r="F17" s="53"/>
      <c r="G17" s="23">
        <v>15</v>
      </c>
      <c r="H17" s="23">
        <v>5</v>
      </c>
      <c r="I17" s="28">
        <v>166.4</v>
      </c>
      <c r="J17" s="24">
        <f t="shared" si="1"/>
        <v>2</v>
      </c>
      <c r="K17" s="24">
        <v>1</v>
      </c>
      <c r="L17" s="24">
        <v>1</v>
      </c>
      <c r="M17" s="30">
        <v>33.6</v>
      </c>
      <c r="N17" s="30">
        <v>16.4</v>
      </c>
      <c r="O17" s="30">
        <f t="shared" si="2"/>
        <v>17.200000000000003</v>
      </c>
      <c r="P17" s="29">
        <v>856800</v>
      </c>
      <c r="Q17" s="29">
        <v>609785</v>
      </c>
      <c r="R17" s="29">
        <v>247015</v>
      </c>
      <c r="S17" s="42">
        <v>0</v>
      </c>
      <c r="T17" s="29">
        <v>12750</v>
      </c>
    </row>
    <row r="18" spans="1:20" s="25" customFormat="1" ht="89.25" customHeight="1">
      <c r="A18" s="43">
        <v>7</v>
      </c>
      <c r="B18" s="26" t="s">
        <v>38</v>
      </c>
      <c r="C18" s="27">
        <v>8</v>
      </c>
      <c r="D18" s="31">
        <v>37740</v>
      </c>
      <c r="E18" s="54"/>
      <c r="F18" s="54"/>
      <c r="G18" s="23">
        <v>11</v>
      </c>
      <c r="H18" s="23">
        <v>5</v>
      </c>
      <c r="I18" s="28">
        <v>71.3</v>
      </c>
      <c r="J18" s="24">
        <f t="shared" si="1"/>
        <v>3</v>
      </c>
      <c r="K18" s="24">
        <v>2</v>
      </c>
      <c r="L18" s="24">
        <v>1</v>
      </c>
      <c r="M18" s="30">
        <v>52</v>
      </c>
      <c r="N18" s="30">
        <v>35.8</v>
      </c>
      <c r="O18" s="30">
        <f t="shared" si="2"/>
        <v>16.200000000000003</v>
      </c>
      <c r="P18" s="29">
        <v>1326000</v>
      </c>
      <c r="Q18" s="29">
        <v>943714</v>
      </c>
      <c r="R18" s="29">
        <v>382286</v>
      </c>
      <c r="S18" s="42">
        <v>0</v>
      </c>
      <c r="T18" s="29">
        <v>17850</v>
      </c>
    </row>
    <row r="20" spans="1:27" ht="33">
      <c r="A20" s="33"/>
      <c r="B20" s="82" t="s">
        <v>45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32"/>
      <c r="V20" s="32"/>
      <c r="W20" s="32"/>
      <c r="X20" s="32"/>
      <c r="Y20" s="32"/>
      <c r="Z20" s="32"/>
      <c r="AA20" s="32"/>
    </row>
    <row r="21" spans="1:27" ht="33">
      <c r="A21" s="33"/>
      <c r="B21" s="8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6"/>
      <c r="U21" s="32"/>
      <c r="V21" s="32"/>
      <c r="W21" s="32"/>
      <c r="X21" s="32"/>
      <c r="Y21" s="32"/>
      <c r="Z21" s="32"/>
      <c r="AA21" s="32"/>
    </row>
    <row r="22" spans="1:27" ht="33">
      <c r="A22" s="33"/>
      <c r="B22" s="87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88"/>
      <c r="U22" s="32"/>
      <c r="V22" s="32"/>
      <c r="W22" s="32"/>
      <c r="X22" s="32"/>
      <c r="Y22" s="32"/>
      <c r="Z22" s="32"/>
      <c r="AA22" s="32"/>
    </row>
    <row r="33" ht="190.5" customHeight="1"/>
    <row r="35" ht="316.5" customHeight="1"/>
    <row r="36" ht="121.5" customHeight="1"/>
    <row r="37" spans="1:20" s="8" customFormat="1" ht="81" customHeight="1">
      <c r="A37" s="7"/>
      <c r="B37" s="81"/>
      <c r="C37" s="81"/>
      <c r="D37" s="81"/>
      <c r="E37" s="81"/>
      <c r="F37" s="81"/>
      <c r="G37" s="9"/>
      <c r="H37" s="9"/>
      <c r="I37"/>
      <c r="J37" s="21"/>
      <c r="K37"/>
      <c r="L37"/>
      <c r="M37"/>
      <c r="N37"/>
      <c r="O37" s="10"/>
      <c r="P37" s="16"/>
      <c r="Q37" s="16"/>
      <c r="R37" s="15"/>
      <c r="S37" s="17"/>
      <c r="T37" s="15"/>
    </row>
  </sheetData>
  <sheetProtection/>
  <mergeCells count="34">
    <mergeCell ref="A5:A8"/>
    <mergeCell ref="M8:O8"/>
    <mergeCell ref="B37:F37"/>
    <mergeCell ref="J8:L8"/>
    <mergeCell ref="B20:T22"/>
    <mergeCell ref="A11:D11"/>
    <mergeCell ref="A10:T10"/>
    <mergeCell ref="Q1:T1"/>
    <mergeCell ref="Q2:T2"/>
    <mergeCell ref="Q3:T3"/>
    <mergeCell ref="A4:T4"/>
    <mergeCell ref="J5:L5"/>
    <mergeCell ref="E5:E8"/>
    <mergeCell ref="F5:F8"/>
    <mergeCell ref="G5:G7"/>
    <mergeCell ref="C7:C8"/>
    <mergeCell ref="T5:T7"/>
    <mergeCell ref="B5:B8"/>
    <mergeCell ref="C5:D6"/>
    <mergeCell ref="P5:S5"/>
    <mergeCell ref="I5:I7"/>
    <mergeCell ref="J6:J7"/>
    <mergeCell ref="H5:H7"/>
    <mergeCell ref="P6:P7"/>
    <mergeCell ref="Q6:S6"/>
    <mergeCell ref="D7:D8"/>
    <mergeCell ref="P8:S8"/>
    <mergeCell ref="N6:O6"/>
    <mergeCell ref="M5:O5"/>
    <mergeCell ref="M6:M7"/>
    <mergeCell ref="K6:L6"/>
    <mergeCell ref="E12:E18"/>
    <mergeCell ref="F12:F18"/>
    <mergeCell ref="G8:H8"/>
  </mergeCells>
  <printOptions gridLines="1"/>
  <pageMargins left="0.984251968503937" right="0.5905511811023623" top="0.7874015748031497" bottom="0.7874015748031497" header="0.31496062992125984" footer="0.31496062992125984"/>
  <pageSetup firstPageNumber="9" useFirstPageNumber="1" horizontalDpi="600" verticalDpi="600" orientation="landscape" paperSize="9" scale="30" r:id="rId1"/>
  <headerFooter>
    <oddHeader>&amp;C&amp;22&amp;P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2011-07-06T02:43:12Z</dcterms:modified>
  <cp:category/>
  <cp:version/>
  <cp:contentType/>
  <cp:contentStatus/>
</cp:coreProperties>
</file>