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3250" windowHeight="12525"/>
  </bookViews>
  <sheets>
    <sheet name="Пр1" sheetId="2" r:id="rId1"/>
    <sheet name="Лист3" sheetId="3" r:id="rId2"/>
  </sheets>
  <definedNames>
    <definedName name="_xlnm.Print_Area" localSheetId="0">Пр1!$A$1:$E$71</definedName>
  </definedNames>
  <calcPr calcId="145621"/>
</workbook>
</file>

<file path=xl/calcChain.xml><?xml version="1.0" encoding="utf-8"?>
<calcChain xmlns="http://schemas.openxmlformats.org/spreadsheetml/2006/main">
  <c r="D17" i="2"/>
  <c r="E17"/>
  <c r="D19"/>
  <c r="E19"/>
  <c r="D21"/>
  <c r="E21"/>
  <c r="D26"/>
  <c r="E26"/>
  <c r="D36"/>
  <c r="E36"/>
  <c r="D39"/>
  <c r="E39"/>
  <c r="D53"/>
  <c r="E53"/>
  <c r="D69"/>
  <c r="E69"/>
  <c r="E35" l="1"/>
  <c r="E34" s="1"/>
  <c r="D35"/>
  <c r="D34" s="1"/>
  <c r="E16"/>
  <c r="D16"/>
  <c r="C69"/>
  <c r="E71" l="1"/>
  <c r="D71"/>
  <c r="C35" l="1"/>
  <c r="C26" l="1"/>
  <c r="C21"/>
  <c r="C19"/>
  <c r="C17"/>
  <c r="C34" l="1"/>
  <c r="C16"/>
  <c r="C71" l="1"/>
</calcChain>
</file>

<file path=xl/sharedStrings.xml><?xml version="1.0" encoding="utf-8"?>
<sst xmlns="http://schemas.openxmlformats.org/spreadsheetml/2006/main" count="126" uniqueCount="124">
  <si>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</si>
  <si>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</si>
  <si>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</si>
  <si>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</si>
  <si>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</si>
  <si>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</si>
  <si>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</si>
  <si>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</si>
  <si>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</si>
  <si>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</si>
  <si>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</si>
  <si>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</si>
  <si>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</si>
  <si>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</si>
  <si>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</si>
  <si>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</si>
  <si>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</si>
  <si>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</si>
  <si>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</si>
  <si>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</si>
  <si>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</si>
  <si>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</si>
  <si>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</si>
  <si>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</si>
  <si>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</si>
  <si>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</si>
  <si>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</si>
  <si>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</si>
  <si>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</si>
  <si>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</si>
  <si>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</si>
  <si>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</si>
  <si>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</si>
  <si>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</si>
  <si>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</si>
  <si>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</si>
  <si>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</si>
  <si>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</si>
  <si>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</si>
  <si>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 xml:space="preserve">000 2 02 35280 02 0000 150 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</si>
  <si>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</si>
  <si>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</si>
  <si>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</si>
  <si>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</si>
  <si>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</si>
  <si>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</si>
  <si>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</si>
  <si>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</si>
  <si>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</si>
  <si>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</si>
  <si>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</si>
  <si>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 xml:space="preserve">000 2 02 25097 05 0000 150 </t>
  </si>
  <si>
    <t xml:space="preserve">000 2 02 25519 05 0000 150 </t>
  </si>
  <si>
    <t>Субсидия бюджетам муниципальных районов на поддержку отрасли культуры</t>
  </si>
  <si>
    <t xml:space="preserve">000 2 02 25555 05 0000 150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</si>
  <si>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</si>
  <si>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</si>
  <si>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</si>
  <si>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</si>
  <si>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</si>
  <si>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</si>
  <si>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</si>
  <si>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</si>
  <si>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</si>
  <si>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</si>
  <si>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</si>
  <si>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</si>
  <si>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</si>
  <si>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</si>
  <si>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</si>
  <si>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</si>
  <si>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</si>
  <si>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</si>
  <si>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</si>
  <si>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</si>
  <si>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</si>
  <si>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</si>
  <si>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</si>
  <si>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</si>
  <si>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</si>
  <si>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</si>
  <si>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к решению Собрания депутатов</t>
  </si>
  <si>
    <t>Увельского муниципального района</t>
  </si>
  <si>
    <t xml:space="preserve">"О бюджете Увельского муниципального района на 2019 год </t>
  </si>
  <si>
    <t>и на плановый период 2020 и 2021 годов"</t>
  </si>
  <si>
    <t>Налоги на товары (работы, услуги), реализуемые на территории Российской Федерации</t>
  </si>
  <si>
    <t>000 2 02 15002 05 0000 150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</si>
  <si>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</si>
  <si>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поддрежку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</si>
  <si>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</si>
  <si>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</si>
  <si>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</si>
  <si>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</si>
  <si>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</si>
  <si>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000 2 02 25495 05 0000 150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</si>
  <si>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</si>
  <si>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 xml:space="preserve">000 2 02 27112 05 0000 150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</si>
  <si>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</si>
  <si>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</si>
  <si>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</si>
  <si>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</si>
  <si>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</si>
  <si>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</si>
  <si>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</si>
  <si>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от____________2019 год  №____</t>
  </si>
  <si>
    <t>Субсидии бюджетам муниципальных районов на реализацию мероприятий по обеспечению жильем молодых семей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</si>
  <si>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</si>
  <si>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</si>
  <si>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000 2 02 25497 05 0000 150</t>
  </si>
  <si>
    <t>000 2 02 40000 00 0000 150</t>
  </si>
  <si>
    <t>Иные межбюджетные трансферты</t>
  </si>
  <si>
    <t>000 2 02 49999 05 0000 150</t>
  </si>
  <si>
    <t>Прочие межбюджетные трансферты, передаваемые бюджетам муниципальных районов</t>
  </si>
  <si>
    <t>000 2 02 20299 05 0000 150</t>
  </si>
  <si>
    <t>000 2 02 20302 05 0000 150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</si>
  <si>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</si>
  <si>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</si>
  <si>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 бюджета Увельского муниципального района на 2019 год и на плановый период 2020 и 2021 годов</t>
  </si>
  <si>
    <t>2019 год</t>
  </si>
  <si>
    <t>2020 год</t>
  </si>
  <si>
    <t>2021 год</t>
  </si>
  <si>
    <t>000 2 02 20077 05 0000 150</t>
  </si>
  <si>
    <t>Приложение 1</t>
  </si>
  <si>
    <t>Приложение 2,3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</si>
</sst>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Arial Cyr"/>
    </font>
    <font>
      <sz val="8"/>
      <name val="Arial"/>
      <family val="2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horizontal="justify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164" fontId="8" fillId="2" borderId="3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Normal="100" workbookViewId="0">
      <selection activeCell="C71" sqref="C71"/>
    </sheetView>
  </sheetViews>
  <sheetFormatPr defaultColWidth="8.85546875" defaultRowHeight="16.5"/>
  <cols>
    <col min="1" max="1" width="29.7109375" style="11" customWidth="1"/>
    <col min="2" max="2" width="52.140625" style="11" customWidth="1"/>
    <col min="3" max="3" width="12.28515625" style="11" customWidth="1"/>
    <col min="4" max="4" width="12.42578125" style="11" customWidth="1"/>
    <col min="5" max="5" width="11.85546875" style="11" customWidth="1"/>
    <col min="6" max="16384" width="8.85546875" style="1"/>
  </cols>
  <sheetData>
    <row r="1" spans="1:7">
      <c r="A1" s="7"/>
      <c r="B1" s="8"/>
      <c r="C1" s="41"/>
      <c r="D1" s="8"/>
      <c r="E1" s="41" t="s">
        <v>122</v>
      </c>
    </row>
    <row r="2" spans="1:7">
      <c r="A2" s="10"/>
      <c r="B2" s="41"/>
      <c r="C2" s="41"/>
      <c r="D2" s="41"/>
      <c r="E2" s="41" t="s">
        <v>81</v>
      </c>
    </row>
    <row r="3" spans="1:7">
      <c r="A3" s="10"/>
      <c r="B3" s="46"/>
      <c r="C3" s="46"/>
      <c r="D3" s="46" t="s">
        <v>82</v>
      </c>
      <c r="E3" s="46"/>
    </row>
    <row r="4" spans="1:7">
      <c r="A4" s="12"/>
      <c r="B4" s="47"/>
      <c r="C4" s="47"/>
      <c r="D4" s="47" t="s">
        <v>104</v>
      </c>
      <c r="E4" s="47"/>
    </row>
    <row r="5" spans="1:7">
      <c r="A5" s="12"/>
      <c r="B5" s="40"/>
      <c r="C5" s="40"/>
      <c r="D5" s="45"/>
      <c r="E5" s="45"/>
    </row>
    <row r="6" spans="1:7">
      <c r="A6" s="7"/>
      <c r="B6" s="8"/>
      <c r="C6" s="9"/>
      <c r="D6" s="8"/>
      <c r="E6" s="41" t="s">
        <v>123</v>
      </c>
      <c r="F6" s="2"/>
    </row>
    <row r="7" spans="1:7">
      <c r="A7" s="10"/>
      <c r="B7" s="9"/>
      <c r="C7" s="9"/>
      <c r="D7" s="41"/>
      <c r="E7" s="41" t="s">
        <v>81</v>
      </c>
      <c r="F7" s="6"/>
      <c r="G7" s="6"/>
    </row>
    <row r="8" spans="1:7">
      <c r="A8" s="10"/>
      <c r="B8" s="46" t="s">
        <v>82</v>
      </c>
      <c r="C8" s="46"/>
      <c r="D8" s="46"/>
      <c r="E8" s="46"/>
      <c r="F8" s="5"/>
      <c r="G8" s="5"/>
    </row>
    <row r="9" spans="1:7" ht="16.899999999999999" customHeight="1">
      <c r="B9" s="49" t="s">
        <v>83</v>
      </c>
      <c r="C9" s="49"/>
      <c r="D9" s="49"/>
      <c r="E9" s="49"/>
      <c r="F9" s="4"/>
      <c r="G9" s="4"/>
    </row>
    <row r="10" spans="1:7" ht="16.899999999999999" customHeight="1">
      <c r="B10" s="49" t="s">
        <v>84</v>
      </c>
      <c r="C10" s="49"/>
      <c r="D10" s="49"/>
      <c r="E10" s="49"/>
      <c r="F10" s="4"/>
      <c r="G10" s="4"/>
    </row>
    <row r="11" spans="1:7">
      <c r="A11" s="12"/>
      <c r="B11" s="13"/>
      <c r="C11" s="13"/>
      <c r="D11" s="45"/>
      <c r="E11" s="45"/>
      <c r="F11" s="3"/>
      <c r="G11" s="3"/>
    </row>
    <row r="12" spans="1:7">
      <c r="A12" s="50" t="s">
        <v>117</v>
      </c>
      <c r="B12" s="50"/>
      <c r="C12" s="50"/>
      <c r="D12" s="50"/>
      <c r="E12" s="50"/>
    </row>
    <row r="13" spans="1:7">
      <c r="D13" s="14"/>
      <c r="E13" s="14" t="s">
        <v>80</v>
      </c>
    </row>
    <row r="14" spans="1:7" ht="45">
      <c r="A14" s="16" t="s">
        <v>42</v>
      </c>
      <c r="B14" s="16" t="s">
        <v>43</v>
      </c>
      <c r="C14" s="16" t="s">
        <v>118</v>
      </c>
      <c r="D14" s="16" t="s">
        <v>119</v>
      </c>
      <c r="E14" s="16" t="s">
        <v>120</v>
      </c>
    </row>
    <row r="15" spans="1:7" s="32" customFormat="1" ht="11.25">
      <c r="A15" s="31">
        <v>1</v>
      </c>
      <c r="B15" s="31">
        <v>2</v>
      </c>
      <c r="C15" s="31">
        <v>3</v>
      </c>
      <c r="D15" s="31">
        <v>4</v>
      </c>
      <c r="E15" s="31">
        <v>5</v>
      </c>
    </row>
    <row r="16" spans="1:7">
      <c r="A16" s="33" t="s">
        <v>0</v>
      </c>
      <c r="B16" s="17" t="s">
        <v>1</v>
      </c>
      <c r="C16" s="26">
        <f>C17+C19+C21+C26+C28+C29+C30+C31+C32+C33</f>
        <v>327644.80000000005</v>
      </c>
      <c r="D16" s="26">
        <f t="shared" ref="D16:E16" si="0">D17+D19+D21+D26+D28+D29+D30+D31+D32+D33</f>
        <v>320950.40000000002</v>
      </c>
      <c r="E16" s="26">
        <f t="shared" si="0"/>
        <v>338087.1</v>
      </c>
    </row>
    <row r="17" spans="1:5">
      <c r="A17" s="34" t="s">
        <v>2</v>
      </c>
      <c r="B17" s="18" t="s">
        <v>3</v>
      </c>
      <c r="C17" s="27">
        <f>C18</f>
        <v>249253.3</v>
      </c>
      <c r="D17" s="27">
        <f t="shared" ref="D17:E17" si="1">D18</f>
        <v>249855.1</v>
      </c>
      <c r="E17" s="27">
        <f t="shared" si="1"/>
        <v>267337.5</v>
      </c>
    </row>
    <row r="18" spans="1:5">
      <c r="A18" s="35" t="s">
        <v>4</v>
      </c>
      <c r="B18" s="19" t="s">
        <v>5</v>
      </c>
      <c r="C18" s="28">
        <v>249253.3</v>
      </c>
      <c r="D18" s="28">
        <v>249855.1</v>
      </c>
      <c r="E18" s="28">
        <v>267337.5</v>
      </c>
    </row>
    <row r="19" spans="1:5" ht="28.5">
      <c r="A19" s="34" t="s">
        <v>6</v>
      </c>
      <c r="B19" s="18" t="s">
        <v>85</v>
      </c>
      <c r="C19" s="27">
        <f>C20</f>
        <v>15097.4</v>
      </c>
      <c r="D19" s="27">
        <f t="shared" ref="D19:E19" si="2">D20</f>
        <v>15624.2</v>
      </c>
      <c r="E19" s="27">
        <f t="shared" si="2"/>
        <v>16211.1</v>
      </c>
    </row>
    <row r="20" spans="1:5" ht="30">
      <c r="A20" s="35" t="s">
        <v>7</v>
      </c>
      <c r="B20" s="19" t="s">
        <v>8</v>
      </c>
      <c r="C20" s="28">
        <v>15097.4</v>
      </c>
      <c r="D20" s="28">
        <v>15624.2</v>
      </c>
      <c r="E20" s="28">
        <v>16211.1</v>
      </c>
    </row>
    <row r="21" spans="1:5">
      <c r="A21" s="34" t="s">
        <v>9</v>
      </c>
      <c r="B21" s="18" t="s">
        <v>10</v>
      </c>
      <c r="C21" s="27">
        <f>C22+C23+C24+C25</f>
        <v>19698.3</v>
      </c>
      <c r="D21" s="27">
        <f t="shared" ref="D21:E21" si="3">D22+D23+D24+D25</f>
        <v>10592.6</v>
      </c>
      <c r="E21" s="27">
        <f t="shared" si="3"/>
        <v>9526.1</v>
      </c>
    </row>
    <row r="22" spans="1:5" ht="30">
      <c r="A22" s="35" t="s">
        <v>11</v>
      </c>
      <c r="B22" s="19" t="s">
        <v>12</v>
      </c>
      <c r="C22" s="28">
        <v>9731.6</v>
      </c>
      <c r="D22" s="28">
        <v>7585.2</v>
      </c>
      <c r="E22" s="28">
        <v>7888.6</v>
      </c>
    </row>
    <row r="23" spans="1:5" ht="30">
      <c r="A23" s="36" t="s">
        <v>44</v>
      </c>
      <c r="B23" s="20" t="s">
        <v>45</v>
      </c>
      <c r="C23" s="28">
        <v>2957.4</v>
      </c>
      <c r="D23" s="28">
        <v>1868</v>
      </c>
      <c r="E23" s="28">
        <v>467</v>
      </c>
    </row>
    <row r="24" spans="1:5">
      <c r="A24" s="36" t="s">
        <v>46</v>
      </c>
      <c r="B24" s="20" t="s">
        <v>47</v>
      </c>
      <c r="C24" s="28">
        <v>6876.3</v>
      </c>
      <c r="D24" s="28">
        <v>1006.4</v>
      </c>
      <c r="E24" s="28">
        <v>1037.5</v>
      </c>
    </row>
    <row r="25" spans="1:5" ht="30">
      <c r="A25" s="36" t="s">
        <v>48</v>
      </c>
      <c r="B25" s="20" t="s">
        <v>49</v>
      </c>
      <c r="C25" s="28">
        <v>133</v>
      </c>
      <c r="D25" s="28">
        <v>133</v>
      </c>
      <c r="E25" s="28">
        <v>133</v>
      </c>
    </row>
    <row r="26" spans="1:5" ht="28.5">
      <c r="A26" s="34" t="s">
        <v>13</v>
      </c>
      <c r="B26" s="18" t="s">
        <v>14</v>
      </c>
      <c r="C26" s="27">
        <f>C27</f>
        <v>2248.6999999999998</v>
      </c>
      <c r="D26" s="27">
        <f t="shared" ref="D26:E26" si="4">D27</f>
        <v>3767.4</v>
      </c>
      <c r="E26" s="27">
        <f t="shared" si="4"/>
        <v>3786.3</v>
      </c>
    </row>
    <row r="27" spans="1:5">
      <c r="A27" s="35" t="s">
        <v>15</v>
      </c>
      <c r="B27" s="19" t="s">
        <v>16</v>
      </c>
      <c r="C27" s="28">
        <v>2248.6999999999998</v>
      </c>
      <c r="D27" s="28">
        <v>3767.4</v>
      </c>
      <c r="E27" s="28">
        <v>3786.3</v>
      </c>
    </row>
    <row r="28" spans="1:5">
      <c r="A28" s="34" t="s">
        <v>17</v>
      </c>
      <c r="B28" s="18" t="s">
        <v>18</v>
      </c>
      <c r="C28" s="27">
        <v>5246.2</v>
      </c>
      <c r="D28" s="27">
        <v>6816.2</v>
      </c>
      <c r="E28" s="27">
        <v>6916.9</v>
      </c>
    </row>
    <row r="29" spans="1:5" ht="42.75">
      <c r="A29" s="34" t="s">
        <v>19</v>
      </c>
      <c r="B29" s="18" t="s">
        <v>20</v>
      </c>
      <c r="C29" s="27">
        <v>31268</v>
      </c>
      <c r="D29" s="27">
        <v>31268</v>
      </c>
      <c r="E29" s="27">
        <v>31268</v>
      </c>
    </row>
    <row r="30" spans="1:5" ht="28.5">
      <c r="A30" s="34" t="s">
        <v>21</v>
      </c>
      <c r="B30" s="18" t="s">
        <v>22</v>
      </c>
      <c r="C30" s="27">
        <v>354.2</v>
      </c>
      <c r="D30" s="27">
        <v>367.4</v>
      </c>
      <c r="E30" s="27">
        <v>381.7</v>
      </c>
    </row>
    <row r="31" spans="1:5" ht="28.5">
      <c r="A31" s="34" t="s">
        <v>23</v>
      </c>
      <c r="B31" s="18" t="s">
        <v>24</v>
      </c>
      <c r="C31" s="27">
        <v>424.1</v>
      </c>
      <c r="D31" s="27">
        <v>424.1</v>
      </c>
      <c r="E31" s="27">
        <v>424.1</v>
      </c>
    </row>
    <row r="32" spans="1:5" ht="28.5">
      <c r="A32" s="34" t="s">
        <v>25</v>
      </c>
      <c r="B32" s="18" t="s">
        <v>26</v>
      </c>
      <c r="C32" s="27">
        <v>2495.4</v>
      </c>
      <c r="D32" s="27">
        <v>676.2</v>
      </c>
      <c r="E32" s="27">
        <v>676.2</v>
      </c>
    </row>
    <row r="33" spans="1:5">
      <c r="A33" s="34" t="s">
        <v>27</v>
      </c>
      <c r="B33" s="18" t="s">
        <v>28</v>
      </c>
      <c r="C33" s="27">
        <v>1559.2</v>
      </c>
      <c r="D33" s="27">
        <v>1559.2</v>
      </c>
      <c r="E33" s="27">
        <v>1559.2</v>
      </c>
    </row>
    <row r="34" spans="1:5">
      <c r="A34" s="34" t="s">
        <v>29</v>
      </c>
      <c r="B34" s="21" t="s">
        <v>30</v>
      </c>
      <c r="C34" s="27">
        <f>C35</f>
        <v>1080993.2999999998</v>
      </c>
      <c r="D34" s="27">
        <f t="shared" ref="D34:E34" si="5">D35</f>
        <v>683887.3</v>
      </c>
      <c r="E34" s="27">
        <f t="shared" si="5"/>
        <v>660687.10000000009</v>
      </c>
    </row>
    <row r="35" spans="1:5" ht="28.5">
      <c r="A35" s="34" t="s">
        <v>31</v>
      </c>
      <c r="B35" s="18" t="s">
        <v>32</v>
      </c>
      <c r="C35" s="27">
        <f>C36+C39+C53+C69</f>
        <v>1080993.2999999998</v>
      </c>
      <c r="D35" s="27">
        <f t="shared" ref="D35:E35" si="6">D36+D39+D53+D69</f>
        <v>683887.3</v>
      </c>
      <c r="E35" s="27">
        <f t="shared" si="6"/>
        <v>660687.10000000009</v>
      </c>
    </row>
    <row r="36" spans="1:5" s="39" customFormat="1" ht="30">
      <c r="A36" s="37" t="s">
        <v>33</v>
      </c>
      <c r="B36" s="22" t="s">
        <v>34</v>
      </c>
      <c r="C36" s="29">
        <v>100012.6</v>
      </c>
      <c r="D36" s="29">
        <f t="shared" ref="D36:E36" si="7">D37+D38</f>
        <v>0</v>
      </c>
      <c r="E36" s="29">
        <f t="shared" si="7"/>
        <v>0</v>
      </c>
    </row>
    <row r="37" spans="1:5" ht="30">
      <c r="A37" s="37" t="s">
        <v>50</v>
      </c>
      <c r="B37" s="22" t="s">
        <v>87</v>
      </c>
      <c r="C37" s="29">
        <v>72775</v>
      </c>
      <c r="D37" s="29">
        <v>0</v>
      </c>
      <c r="E37" s="29">
        <v>0</v>
      </c>
    </row>
    <row r="38" spans="1:5" ht="45">
      <c r="A38" s="43" t="s">
        <v>86</v>
      </c>
      <c r="B38" s="22" t="s">
        <v>88</v>
      </c>
      <c r="C38" s="29">
        <v>25737.599999999999</v>
      </c>
      <c r="D38" s="29">
        <v>0</v>
      </c>
      <c r="E38" s="29">
        <v>0</v>
      </c>
    </row>
    <row r="39" spans="1:5" ht="30">
      <c r="A39" s="43" t="s">
        <v>35</v>
      </c>
      <c r="B39" s="22" t="s">
        <v>36</v>
      </c>
      <c r="C39" s="29">
        <v>356443</v>
      </c>
      <c r="D39" s="29">
        <f t="shared" ref="D39:E39" si="8">SUM(D40:D52)</f>
        <v>70572.700000000012</v>
      </c>
      <c r="E39" s="29">
        <f t="shared" si="8"/>
        <v>43029.3</v>
      </c>
    </row>
    <row r="40" spans="1:5" ht="75">
      <c r="A40" s="43" t="s">
        <v>106</v>
      </c>
      <c r="B40" s="22" t="s">
        <v>107</v>
      </c>
      <c r="C40" s="29">
        <v>9758</v>
      </c>
      <c r="D40" s="29">
        <v>0</v>
      </c>
      <c r="E40" s="29">
        <v>0</v>
      </c>
    </row>
    <row r="41" spans="1:5">
      <c r="A41" s="43" t="s">
        <v>121</v>
      </c>
      <c r="B41" s="22"/>
      <c r="C41" s="29">
        <v>0</v>
      </c>
      <c r="D41" s="29">
        <v>19046.400000000001</v>
      </c>
      <c r="E41" s="29">
        <v>0</v>
      </c>
    </row>
    <row r="42" spans="1:5" ht="121.15" customHeight="1">
      <c r="A42" s="43" t="s">
        <v>113</v>
      </c>
      <c r="B42" s="44" t="s">
        <v>115</v>
      </c>
      <c r="C42" s="29">
        <v>22644</v>
      </c>
      <c r="D42" s="29">
        <v>0</v>
      </c>
      <c r="E42" s="29">
        <v>0</v>
      </c>
    </row>
    <row r="43" spans="1:5" ht="97.15" customHeight="1">
      <c r="A43" s="43" t="s">
        <v>114</v>
      </c>
      <c r="B43" s="44" t="s">
        <v>116</v>
      </c>
      <c r="C43" s="29">
        <v>5661</v>
      </c>
      <c r="D43" s="29">
        <v>0</v>
      </c>
      <c r="E43" s="29">
        <v>0</v>
      </c>
    </row>
    <row r="44" spans="1:5" ht="60">
      <c r="A44" s="37" t="s">
        <v>51</v>
      </c>
      <c r="B44" s="22" t="s">
        <v>89</v>
      </c>
      <c r="C44" s="29">
        <v>754.3</v>
      </c>
      <c r="D44" s="29">
        <v>157.80000000000001</v>
      </c>
      <c r="E44" s="29">
        <v>157.80000000000001</v>
      </c>
    </row>
    <row r="45" spans="1:5" ht="45">
      <c r="A45" s="37" t="s">
        <v>90</v>
      </c>
      <c r="B45" s="22" t="s">
        <v>91</v>
      </c>
      <c r="C45" s="29">
        <v>3124.8</v>
      </c>
      <c r="D45" s="29">
        <v>0</v>
      </c>
      <c r="E45" s="29">
        <v>0</v>
      </c>
    </row>
    <row r="46" spans="1:5" ht="60">
      <c r="A46" s="37" t="s">
        <v>92</v>
      </c>
      <c r="B46" s="22" t="s">
        <v>93</v>
      </c>
      <c r="C46" s="29">
        <v>1730.2</v>
      </c>
      <c r="D46" s="29">
        <v>1871.6</v>
      </c>
      <c r="E46" s="29">
        <v>1130.3</v>
      </c>
    </row>
    <row r="47" spans="1:5" ht="60">
      <c r="A47" s="37" t="s">
        <v>94</v>
      </c>
      <c r="B47" s="22" t="s">
        <v>95</v>
      </c>
      <c r="C47" s="29">
        <v>57042.7</v>
      </c>
      <c r="D47" s="29">
        <v>10471.1</v>
      </c>
      <c r="E47" s="29">
        <v>0</v>
      </c>
    </row>
    <row r="48" spans="1:5" ht="37.9" customHeight="1">
      <c r="A48" s="37" t="s">
        <v>108</v>
      </c>
      <c r="B48" s="22" t="s">
        <v>105</v>
      </c>
      <c r="C48" s="29">
        <v>2186.9</v>
      </c>
      <c r="D48" s="29">
        <v>0</v>
      </c>
      <c r="E48" s="29">
        <v>0</v>
      </c>
    </row>
    <row r="49" spans="1:14" ht="30">
      <c r="A49" s="37" t="s">
        <v>52</v>
      </c>
      <c r="B49" s="23" t="s">
        <v>53</v>
      </c>
      <c r="C49" s="29">
        <v>511.1</v>
      </c>
      <c r="D49" s="29">
        <v>13.2</v>
      </c>
      <c r="E49" s="29">
        <v>13.2</v>
      </c>
    </row>
    <row r="50" spans="1:14" ht="60">
      <c r="A50" s="37" t="s">
        <v>54</v>
      </c>
      <c r="B50" s="23" t="s">
        <v>55</v>
      </c>
      <c r="C50" s="29">
        <v>11452.8</v>
      </c>
      <c r="D50" s="29">
        <v>1529.5</v>
      </c>
      <c r="E50" s="29">
        <v>376.5</v>
      </c>
    </row>
    <row r="51" spans="1:14" ht="45">
      <c r="A51" s="37" t="s">
        <v>96</v>
      </c>
      <c r="B51" s="23" t="s">
        <v>97</v>
      </c>
      <c r="C51" s="42">
        <v>5800</v>
      </c>
      <c r="D51" s="42">
        <v>3000</v>
      </c>
      <c r="E51" s="42">
        <v>3000</v>
      </c>
      <c r="M51" s="48"/>
      <c r="N51" s="48"/>
    </row>
    <row r="52" spans="1:14">
      <c r="A52" s="37" t="s">
        <v>57</v>
      </c>
      <c r="B52" s="23" t="s">
        <v>56</v>
      </c>
      <c r="C52" s="29">
        <v>235777.2</v>
      </c>
      <c r="D52" s="29">
        <v>34483.1</v>
      </c>
      <c r="E52" s="29">
        <v>38351.5</v>
      </c>
    </row>
    <row r="53" spans="1:14" ht="30">
      <c r="A53" s="37" t="s">
        <v>37</v>
      </c>
      <c r="B53" s="22" t="s">
        <v>38</v>
      </c>
      <c r="C53" s="29">
        <v>619320.80000000005</v>
      </c>
      <c r="D53" s="29">
        <f t="shared" ref="D53:E53" si="9">SUM(D54:D68)</f>
        <v>613314.60000000009</v>
      </c>
      <c r="E53" s="29">
        <f t="shared" si="9"/>
        <v>617657.80000000005</v>
      </c>
    </row>
    <row r="54" spans="1:14" ht="60">
      <c r="A54" s="37" t="s">
        <v>64</v>
      </c>
      <c r="B54" s="23" t="s">
        <v>65</v>
      </c>
      <c r="C54" s="29">
        <v>1077</v>
      </c>
      <c r="D54" s="29">
        <v>1191.5</v>
      </c>
      <c r="E54" s="29">
        <v>1237.7</v>
      </c>
    </row>
    <row r="55" spans="1:14" ht="45">
      <c r="A55" s="37" t="s">
        <v>66</v>
      </c>
      <c r="B55" s="24" t="s">
        <v>67</v>
      </c>
      <c r="C55" s="29">
        <v>28542</v>
      </c>
      <c r="D55" s="29">
        <v>34324.9</v>
      </c>
      <c r="E55" s="29">
        <v>34324.9</v>
      </c>
    </row>
    <row r="56" spans="1:14" ht="45">
      <c r="A56" s="37" t="s">
        <v>68</v>
      </c>
      <c r="B56" s="23" t="s">
        <v>69</v>
      </c>
      <c r="C56" s="29">
        <v>495903.1</v>
      </c>
      <c r="D56" s="29">
        <v>483971.7</v>
      </c>
      <c r="E56" s="29">
        <v>487228.5</v>
      </c>
    </row>
    <row r="57" spans="1:14" ht="60">
      <c r="A57" s="37" t="s">
        <v>70</v>
      </c>
      <c r="B57" s="23" t="s">
        <v>71</v>
      </c>
      <c r="C57" s="42">
        <v>24051.8</v>
      </c>
      <c r="D57" s="42">
        <v>22026</v>
      </c>
      <c r="E57" s="42">
        <v>22081.5</v>
      </c>
    </row>
    <row r="58" spans="1:14" ht="90">
      <c r="A58" s="37" t="s">
        <v>72</v>
      </c>
      <c r="B58" s="23" t="s">
        <v>73</v>
      </c>
      <c r="C58" s="29">
        <v>4785.6000000000004</v>
      </c>
      <c r="D58" s="29">
        <v>4152</v>
      </c>
      <c r="E58" s="29">
        <v>4152</v>
      </c>
    </row>
    <row r="59" spans="1:14" ht="75">
      <c r="A59" s="37" t="s">
        <v>74</v>
      </c>
      <c r="B59" s="23" t="s">
        <v>75</v>
      </c>
      <c r="C59" s="29">
        <v>20570.7</v>
      </c>
      <c r="D59" s="29">
        <v>20215.3</v>
      </c>
      <c r="E59" s="29">
        <v>20215.3</v>
      </c>
    </row>
    <row r="60" spans="1:14" ht="45">
      <c r="A60" s="37" t="s">
        <v>58</v>
      </c>
      <c r="B60" s="22" t="s">
        <v>98</v>
      </c>
      <c r="C60" s="29">
        <v>2575.3000000000002</v>
      </c>
      <c r="D60" s="29">
        <v>2575.3000000000002</v>
      </c>
      <c r="E60" s="29">
        <v>2586.6999999999998</v>
      </c>
    </row>
    <row r="61" spans="1:14" ht="75">
      <c r="A61" s="37" t="s">
        <v>59</v>
      </c>
      <c r="B61" s="22" t="s">
        <v>99</v>
      </c>
      <c r="C61" s="29">
        <v>3.6</v>
      </c>
      <c r="D61" s="29">
        <v>7</v>
      </c>
      <c r="E61" s="29">
        <v>7.3</v>
      </c>
    </row>
    <row r="62" spans="1:14" ht="75">
      <c r="A62" s="37" t="s">
        <v>60</v>
      </c>
      <c r="B62" s="22" t="s">
        <v>100</v>
      </c>
      <c r="C62" s="29">
        <v>609.79999999999995</v>
      </c>
      <c r="D62" s="29">
        <v>578.20000000000005</v>
      </c>
      <c r="E62" s="29">
        <v>651.1</v>
      </c>
    </row>
    <row r="63" spans="1:14" ht="75">
      <c r="A63" s="37" t="s">
        <v>61</v>
      </c>
      <c r="B63" s="22" t="s">
        <v>101</v>
      </c>
      <c r="C63" s="29">
        <v>2793</v>
      </c>
      <c r="D63" s="29">
        <v>2683.1</v>
      </c>
      <c r="E63" s="29">
        <v>2790.5</v>
      </c>
    </row>
    <row r="64" spans="1:14" ht="45">
      <c r="A64" s="37" t="s">
        <v>62</v>
      </c>
      <c r="B64" s="22" t="s">
        <v>102</v>
      </c>
      <c r="C64" s="29">
        <v>12999.2</v>
      </c>
      <c r="D64" s="29">
        <v>15359.2</v>
      </c>
      <c r="E64" s="29">
        <v>15359.2</v>
      </c>
    </row>
    <row r="65" spans="1:5" ht="60">
      <c r="A65" s="37" t="s">
        <v>39</v>
      </c>
      <c r="B65" s="22" t="s">
        <v>103</v>
      </c>
      <c r="C65" s="29">
        <v>1</v>
      </c>
      <c r="D65" s="29">
        <v>2.9</v>
      </c>
      <c r="E65" s="29">
        <v>2.9</v>
      </c>
    </row>
    <row r="66" spans="1:5" ht="105">
      <c r="A66" s="37" t="s">
        <v>63</v>
      </c>
      <c r="B66" s="22" t="s">
        <v>40</v>
      </c>
      <c r="C66" s="29">
        <v>23242.6</v>
      </c>
      <c r="D66" s="29">
        <v>24125.8</v>
      </c>
      <c r="E66" s="29">
        <v>25090.799999999999</v>
      </c>
    </row>
    <row r="67" spans="1:5" ht="45">
      <c r="A67" s="37" t="s">
        <v>76</v>
      </c>
      <c r="B67" s="23" t="s">
        <v>77</v>
      </c>
      <c r="C67" s="29">
        <v>2104</v>
      </c>
      <c r="D67" s="29">
        <v>2039.7</v>
      </c>
      <c r="E67" s="29">
        <v>1867.4</v>
      </c>
    </row>
    <row r="68" spans="1:5">
      <c r="A68" s="37" t="s">
        <v>78</v>
      </c>
      <c r="B68" s="23" t="s">
        <v>79</v>
      </c>
      <c r="C68" s="29">
        <v>62.4</v>
      </c>
      <c r="D68" s="29">
        <v>62</v>
      </c>
      <c r="E68" s="29">
        <v>62</v>
      </c>
    </row>
    <row r="69" spans="1:5" ht="25.15" customHeight="1">
      <c r="A69" s="37" t="s">
        <v>109</v>
      </c>
      <c r="B69" s="23" t="s">
        <v>110</v>
      </c>
      <c r="C69" s="29">
        <f>C70</f>
        <v>5216.8999999999996</v>
      </c>
      <c r="D69" s="29">
        <f t="shared" ref="D69:E69" si="10">D70</f>
        <v>0</v>
      </c>
      <c r="E69" s="29">
        <f t="shared" si="10"/>
        <v>0</v>
      </c>
    </row>
    <row r="70" spans="1:5" ht="31.9" customHeight="1">
      <c r="A70" s="37" t="s">
        <v>111</v>
      </c>
      <c r="B70" s="23" t="s">
        <v>112</v>
      </c>
      <c r="C70" s="29">
        <v>5216.8999999999996</v>
      </c>
      <c r="D70" s="29">
        <v>0</v>
      </c>
      <c r="E70" s="29">
        <v>0</v>
      </c>
    </row>
    <row r="71" spans="1:5" ht="25.9" customHeight="1">
      <c r="A71" s="38"/>
      <c r="B71" s="25" t="s">
        <v>41</v>
      </c>
      <c r="C71" s="30">
        <f>C16+C34</f>
        <v>1408638.0999999999</v>
      </c>
      <c r="D71" s="30">
        <f t="shared" ref="D71:E71" si="11">D16+D34</f>
        <v>1004837.7000000001</v>
      </c>
      <c r="E71" s="30">
        <f t="shared" si="11"/>
        <v>998774.20000000007</v>
      </c>
    </row>
    <row r="72" spans="1:5">
      <c r="C72" s="15"/>
      <c r="D72" s="15"/>
      <c r="E72" s="15"/>
    </row>
  </sheetData>
  <mergeCells count="9">
    <mergeCell ref="B3:C3"/>
    <mergeCell ref="B4:C4"/>
    <mergeCell ref="M51:N51"/>
    <mergeCell ref="D3:E3"/>
    <mergeCell ref="D4:E4"/>
    <mergeCell ref="B8:E8"/>
    <mergeCell ref="B10:E10"/>
    <mergeCell ref="B9:E9"/>
    <mergeCell ref="A12:E12"/>
  </mergeCells>
  <pageMargins left="0.9055118110236221" right="0.31496062992125984" top="0.35433070866141736" bottom="0.35433070866141736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Пр1</vt:lpstr>
      <vt:lpstr>Лист3</vt:lpstr>
      <vt:lpstr>Пр1!Область_печати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2020-01-24T05:45:23Z</cp:lastPrinted>
  <dcterms:created xsi:type="dcterms:W3CDTF">2018-12-04T08:16:08Z</dcterms:created>
  <dcterms:modified xsi:type="dcterms:W3CDTF">2020-01-24T05:49:02Z</dcterms:modified>
</cp:coreProperties>
</file>