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30" windowWidth="14940" windowHeight="9090"/>
  </bookViews>
  <sheets>
    <sheet name="Роспись расходов" sheetId="1" r:id="rId1"/>
  </sheets>
  <definedNames>
    <definedName name="BFT_Print_Titles" localSheetId="0">'Роспись расходов'!$11:$12</definedName>
    <definedName name="LAST_CELL" localSheetId="0">'Роспись расходов'!$G$59</definedName>
  </definedNames>
  <calcPr calcId="145621"/>
</workbook>
</file>

<file path=xl/calcChain.xml><?xml version="1.0" encoding="utf-8"?>
<calcChain xmlns="http://schemas.openxmlformats.org/spreadsheetml/2006/main">
  <c r="D13" i="1"/>
  <c r="E57"/>
  <c r="F57"/>
  <c r="D57"/>
  <c r="E54"/>
  <c r="F54"/>
  <c r="D54"/>
  <c r="E49"/>
  <c r="F49"/>
  <c r="D49"/>
  <c r="E46"/>
  <c r="E13" s="1"/>
  <c r="F46"/>
  <c r="D46"/>
  <c r="E40"/>
  <c r="F40"/>
  <c r="D40"/>
  <c r="E38"/>
  <c r="F38"/>
  <c r="D38"/>
  <c r="E33"/>
  <c r="F33"/>
  <c r="D33"/>
  <c r="E27"/>
  <c r="F27"/>
  <c r="D27"/>
  <c r="E24"/>
  <c r="F24"/>
  <c r="D24"/>
  <c r="E14"/>
  <c r="F14"/>
  <c r="D14"/>
  <c r="F22"/>
  <c r="E22"/>
  <c r="D22"/>
  <c r="F13" l="1"/>
</calcChain>
</file>

<file path=xl/sharedStrings.xml><?xml version="1.0" encoding="utf-8"?>
<sst xmlns="http://schemas.openxmlformats.org/spreadsheetml/2006/main" count="141" uniqueCount="74">
  <si>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</si>
  <si>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</si>
  <si>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</si>
  <si>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</si>
  <si>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</si>
  <si>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</si>
  <si>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</si>
  <si>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</si>
  <si>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</si>
  <si>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</si>
  <si>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</si>
  <si>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</si>
  <si>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</si>
  <si>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</si>
  <si>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</si>
  <si>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</si>
  <si>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</si>
  <si>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</si>
  <si>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</si>
  <si>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</si>
  <si>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</si>
  <si>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</si>
  <si>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</si>
  <si>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</si>
  <si>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</si>
  <si>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</si>
  <si>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</si>
  <si>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</si>
  <si>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</si>
  <si>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</si>
  <si>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</si>
  <si>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</si>
  <si>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</si>
  <si>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</si>
  <si>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</si>
  <si>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</si>
  <si>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</si>
  <si>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</si>
  <si>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</si>
  <si>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</si>
  <si>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</si>
  <si>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</si>
  <si>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</si>
  <si>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</si>
  <si>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</si>
  <si>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</si>
  <si>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</si>
  <si>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</si>
  <si>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</si>
  <si>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</si>
  <si>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</si>
  <si>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</si>
  <si>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</si>
  <si>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</si>
  <si>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</si>
  <si>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</si>
  <si>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</si>
  <si>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</si>
  <si>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</si>
  <si>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</si>
  <si>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</si>
  <si>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</si>
  <si>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</si>
  <si>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</si>
  <si>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 решению Собрания депутатов</t>
  </si>
  <si>
    <t>Увельского муниципального района</t>
  </si>
  <si>
    <t>(тыс.рублей)</t>
  </si>
  <si>
    <t>2022 год</t>
  </si>
  <si>
    <t>2023 год</t>
  </si>
  <si>
    <t>Приложение 5</t>
  </si>
  <si>
    <t>"О бюджете Увельского муниципального района  на  2022 год                                                                                                                                                   и на плановый период 2023 и 2024 годов"</t>
  </si>
  <si>
    <t>от __________________2021 года №____</t>
  </si>
  <si>
    <t>Распределение бюджетных ассигнований по разделам и подразделам классификации расходов бюджета                                                                                                   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</si>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</sst>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4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A3" sqref="A3:F3"/>
    </sheetView>
  </sheetViews>
  <sheetFormatPr defaultRowHeight="12.75" customHeight="1"/>
  <cols>
    <col min="1" max="1" width="40.7109375" customWidth="1"/>
    <col min="2" max="2" width="6.7109375" customWidth="1"/>
    <col min="3" max="3" width="7.140625" customWidth="1"/>
    <col min="4" max="4" width="9.7109375" customWidth="1"/>
    <col min="5" max="5" width="10.42578125" customWidth="1"/>
    <col min="6" max="6" width="11" customWidth="1"/>
    <col min="7" max="7" width="8.85546875" customWidth="1"/>
  </cols>
  <sheetData>
    <row r="1" spans="1:6" s="5" customFormat="1">
      <c r="B1" s="6"/>
      <c r="C1" s="16" t="s">
        <v>69</v>
      </c>
      <c r="D1" s="16"/>
      <c r="E1" s="16"/>
      <c r="F1" s="16"/>
    </row>
    <row r="2" spans="1:6" s="5" customFormat="1">
      <c r="B2" s="17" t="s">
        <v>64</v>
      </c>
      <c r="C2" s="17"/>
      <c r="D2" s="17"/>
      <c r="E2" s="17"/>
      <c r="F2" s="17"/>
    </row>
    <row r="3" spans="1:6" s="5" customFormat="1" ht="12.75" customHeight="1">
      <c r="A3" s="17" t="s">
        <v>65</v>
      </c>
      <c r="B3" s="17"/>
      <c r="C3" s="17"/>
      <c r="D3" s="17"/>
      <c r="E3" s="17"/>
      <c r="F3" s="17"/>
    </row>
    <row r="4" spans="1:6" s="5" customFormat="1" ht="26.45" customHeight="1">
      <c r="A4" s="22" t="s">
        <v>70</v>
      </c>
      <c r="B4" s="22"/>
      <c r="C4" s="22"/>
      <c r="D4" s="22"/>
      <c r="E4" s="22"/>
      <c r="F4" s="22"/>
    </row>
    <row r="5" spans="1:6" s="7" customFormat="1">
      <c r="B5" s="8"/>
      <c r="C5" s="26" t="s">
        <v>71</v>
      </c>
      <c r="D5" s="26"/>
      <c r="E5" s="26"/>
      <c r="F5" s="26"/>
    </row>
    <row r="6" spans="1:6" s="7" customFormat="1">
      <c r="B6" s="8"/>
      <c r="C6" s="8"/>
      <c r="D6" s="15"/>
      <c r="E6" s="15"/>
      <c r="F6" s="15"/>
    </row>
    <row r="7" spans="1:6" s="7" customFormat="1" ht="15.75" customHeight="1">
      <c r="A7" s="23" t="s">
        <v>72</v>
      </c>
      <c r="B7" s="23"/>
      <c r="C7" s="23"/>
      <c r="D7" s="23"/>
      <c r="E7" s="23"/>
      <c r="F7" s="23"/>
    </row>
    <row r="8" spans="1:6" s="7" customFormat="1" ht="15" customHeight="1">
      <c r="A8" s="23"/>
      <c r="B8" s="23"/>
      <c r="C8" s="23"/>
      <c r="D8" s="23"/>
      <c r="E8" s="23"/>
      <c r="F8" s="23"/>
    </row>
    <row r="9" spans="1:6" s="7" customFormat="1" ht="6.75" customHeight="1">
      <c r="A9" s="9"/>
      <c r="B9" s="9"/>
      <c r="C9" s="9"/>
      <c r="D9" s="9"/>
    </row>
    <row r="10" spans="1:6" s="7" customFormat="1" ht="13.5" customHeight="1">
      <c r="A10" s="9"/>
      <c r="B10" s="9"/>
      <c r="C10" s="9"/>
      <c r="D10" s="24" t="s">
        <v>66</v>
      </c>
      <c r="E10" s="24"/>
      <c r="F10" s="24"/>
    </row>
    <row r="11" spans="1:6" s="7" customFormat="1">
      <c r="A11" s="18" t="s">
        <v>0</v>
      </c>
      <c r="B11" s="25" t="s">
        <v>1</v>
      </c>
      <c r="C11" s="25" t="s">
        <v>2</v>
      </c>
      <c r="D11" s="18" t="s">
        <v>67</v>
      </c>
      <c r="E11" s="20" t="s">
        <v>68</v>
      </c>
      <c r="F11" s="21" t="s">
        <v>73</v>
      </c>
    </row>
    <row r="12" spans="1:6" s="7" customFormat="1">
      <c r="A12" s="19"/>
      <c r="B12" s="25"/>
      <c r="C12" s="25"/>
      <c r="D12" s="19"/>
      <c r="E12" s="20"/>
      <c r="F12" s="21"/>
    </row>
    <row r="13" spans="1:6">
      <c r="A13" s="1" t="s">
        <v>3</v>
      </c>
      <c r="B13" s="2"/>
      <c r="C13" s="2"/>
      <c r="D13" s="12">
        <f>D14+D22+D24+D27+D33+D38+D40+D46+D49+D54+D57</f>
        <v>1678148.4000000004</v>
      </c>
      <c r="E13" s="12">
        <f>E14+E22+E24+E27+E33+E38+E40+E46+E49+E54+E57</f>
        <v>1520913.0000000002</v>
      </c>
      <c r="F13" s="12">
        <f>F14+F22+F24+F27+F33+F38+F40+F46+F49+F54+F57</f>
        <v>1467215</v>
      </c>
    </row>
    <row r="14" spans="1:6">
      <c r="A14" s="3" t="s">
        <v>4</v>
      </c>
      <c r="B14" s="4" t="s">
        <v>5</v>
      </c>
      <c r="C14" s="4"/>
      <c r="D14" s="13">
        <f>D15+D16+D17+D18+D19+D20+D21</f>
        <v>99852.05</v>
      </c>
      <c r="E14" s="13">
        <f t="shared" ref="E14:F14" si="0">E15+E16+E17+E18+E19+E20+E21</f>
        <v>82907.7</v>
      </c>
      <c r="F14" s="13">
        <f t="shared" si="0"/>
        <v>82312</v>
      </c>
    </row>
    <row r="15" spans="1:6" ht="33.75">
      <c r="A15" s="10" t="s">
        <v>7</v>
      </c>
      <c r="B15" s="11" t="s">
        <v>5</v>
      </c>
      <c r="C15" s="11" t="s">
        <v>6</v>
      </c>
      <c r="D15" s="14">
        <v>1754.84</v>
      </c>
      <c r="E15" s="14">
        <v>1754.84</v>
      </c>
      <c r="F15" s="14">
        <v>1754.84</v>
      </c>
    </row>
    <row r="16" spans="1:6" ht="45">
      <c r="A16" s="10" t="s">
        <v>9</v>
      </c>
      <c r="B16" s="11" t="s">
        <v>5</v>
      </c>
      <c r="C16" s="11" t="s">
        <v>8</v>
      </c>
      <c r="D16" s="14">
        <v>1389.2</v>
      </c>
      <c r="E16" s="14">
        <v>1389.2</v>
      </c>
      <c r="F16" s="14">
        <v>1389.2</v>
      </c>
    </row>
    <row r="17" spans="1:6" ht="45">
      <c r="A17" s="10" t="s">
        <v>11</v>
      </c>
      <c r="B17" s="11" t="s">
        <v>5</v>
      </c>
      <c r="C17" s="11" t="s">
        <v>10</v>
      </c>
      <c r="D17" s="14">
        <v>40831.230000000003</v>
      </c>
      <c r="E17" s="14">
        <v>35957.910000000003</v>
      </c>
      <c r="F17" s="14">
        <v>36026.51</v>
      </c>
    </row>
    <row r="18" spans="1:6">
      <c r="A18" s="10" t="s">
        <v>13</v>
      </c>
      <c r="B18" s="11" t="s">
        <v>5</v>
      </c>
      <c r="C18" s="11" t="s">
        <v>12</v>
      </c>
      <c r="D18" s="14">
        <v>31.5</v>
      </c>
      <c r="E18" s="14">
        <v>2.2000000000000002</v>
      </c>
      <c r="F18" s="14">
        <v>1.9</v>
      </c>
    </row>
    <row r="19" spans="1:6" ht="33.75">
      <c r="A19" s="10" t="s">
        <v>15</v>
      </c>
      <c r="B19" s="11" t="s">
        <v>5</v>
      </c>
      <c r="C19" s="11" t="s">
        <v>14</v>
      </c>
      <c r="D19" s="14">
        <v>18858.099999999999</v>
      </c>
      <c r="E19" s="14">
        <v>18821.3</v>
      </c>
      <c r="F19" s="14">
        <v>18835</v>
      </c>
    </row>
    <row r="20" spans="1:6">
      <c r="A20" s="10" t="s">
        <v>18</v>
      </c>
      <c r="B20" s="11" t="s">
        <v>5</v>
      </c>
      <c r="C20" s="11" t="s">
        <v>17</v>
      </c>
      <c r="D20" s="14">
        <v>510</v>
      </c>
      <c r="E20" s="14">
        <v>0</v>
      </c>
      <c r="F20" s="14">
        <v>0</v>
      </c>
    </row>
    <row r="21" spans="1:6">
      <c r="A21" s="10" t="s">
        <v>20</v>
      </c>
      <c r="B21" s="11" t="s">
        <v>5</v>
      </c>
      <c r="C21" s="11" t="s">
        <v>19</v>
      </c>
      <c r="D21" s="14">
        <v>36477.18</v>
      </c>
      <c r="E21" s="14">
        <v>24982.25</v>
      </c>
      <c r="F21" s="14">
        <v>24304.55</v>
      </c>
    </row>
    <row r="22" spans="1:6">
      <c r="A22" s="3" t="s">
        <v>21</v>
      </c>
      <c r="B22" s="4" t="s">
        <v>6</v>
      </c>
      <c r="C22" s="4"/>
      <c r="D22" s="13">
        <f>D23</f>
        <v>2368</v>
      </c>
      <c r="E22" s="13">
        <f>E23</f>
        <v>2445.1999999999998</v>
      </c>
      <c r="F22" s="13">
        <f>F23</f>
        <v>2528.6999999999998</v>
      </c>
    </row>
    <row r="23" spans="1:6">
      <c r="A23" s="10" t="s">
        <v>22</v>
      </c>
      <c r="B23" s="11" t="s">
        <v>6</v>
      </c>
      <c r="C23" s="11" t="s">
        <v>8</v>
      </c>
      <c r="D23" s="14">
        <v>2368</v>
      </c>
      <c r="E23" s="14">
        <v>2445.1999999999998</v>
      </c>
      <c r="F23" s="14">
        <v>2528.6999999999998</v>
      </c>
    </row>
    <row r="24" spans="1:6" ht="21">
      <c r="A24" s="3" t="s">
        <v>23</v>
      </c>
      <c r="B24" s="4" t="s">
        <v>8</v>
      </c>
      <c r="C24" s="4"/>
      <c r="D24" s="13">
        <f>D25+D26</f>
        <v>12971.3</v>
      </c>
      <c r="E24" s="13">
        <f t="shared" ref="E24:F24" si="1">E25+E26</f>
        <v>12833.1</v>
      </c>
      <c r="F24" s="13">
        <f t="shared" si="1"/>
        <v>12907.4</v>
      </c>
    </row>
    <row r="25" spans="1:6">
      <c r="A25" s="10" t="s">
        <v>24</v>
      </c>
      <c r="B25" s="11" t="s">
        <v>8</v>
      </c>
      <c r="C25" s="11" t="s">
        <v>10</v>
      </c>
      <c r="D25" s="14">
        <v>1639.9</v>
      </c>
      <c r="E25" s="14">
        <v>1501.7</v>
      </c>
      <c r="F25" s="14">
        <v>1576</v>
      </c>
    </row>
    <row r="26" spans="1:6">
      <c r="A26" s="10" t="s">
        <v>26</v>
      </c>
      <c r="B26" s="11" t="s">
        <v>8</v>
      </c>
      <c r="C26" s="11" t="s">
        <v>25</v>
      </c>
      <c r="D26" s="14">
        <v>11331.4</v>
      </c>
      <c r="E26" s="14">
        <v>11331.4</v>
      </c>
      <c r="F26" s="14">
        <v>11331.4</v>
      </c>
    </row>
    <row r="27" spans="1:6">
      <c r="A27" s="3" t="s">
        <v>27</v>
      </c>
      <c r="B27" s="4" t="s">
        <v>10</v>
      </c>
      <c r="C27" s="4"/>
      <c r="D27" s="13">
        <f>D28+D29+D30+D31+D32</f>
        <v>90058.400000000009</v>
      </c>
      <c r="E27" s="13">
        <f t="shared" ref="E27:F27" si="2">E28+E29+E30+E31+E32</f>
        <v>72290.600000000006</v>
      </c>
      <c r="F27" s="13">
        <f t="shared" si="2"/>
        <v>73416.900000000009</v>
      </c>
    </row>
    <row r="28" spans="1:6">
      <c r="A28" s="10" t="s">
        <v>28</v>
      </c>
      <c r="B28" s="11" t="s">
        <v>10</v>
      </c>
      <c r="C28" s="11" t="s">
        <v>5</v>
      </c>
      <c r="D28" s="14">
        <v>2380</v>
      </c>
      <c r="E28" s="14">
        <v>380</v>
      </c>
      <c r="F28" s="14">
        <v>380</v>
      </c>
    </row>
    <row r="29" spans="1:6">
      <c r="A29" s="10" t="s">
        <v>29</v>
      </c>
      <c r="B29" s="11" t="s">
        <v>10</v>
      </c>
      <c r="C29" s="11" t="s">
        <v>12</v>
      </c>
      <c r="D29" s="14">
        <v>1469.6</v>
      </c>
      <c r="E29" s="14">
        <v>1169.5999999999999</v>
      </c>
      <c r="F29" s="14">
        <v>1169.5999999999999</v>
      </c>
    </row>
    <row r="30" spans="1:6">
      <c r="A30" s="10" t="s">
        <v>31</v>
      </c>
      <c r="B30" s="11" t="s">
        <v>10</v>
      </c>
      <c r="C30" s="11" t="s">
        <v>30</v>
      </c>
      <c r="D30" s="14">
        <v>14709.2</v>
      </c>
      <c r="E30" s="14">
        <v>14744.9</v>
      </c>
      <c r="F30" s="14">
        <v>14744.9</v>
      </c>
    </row>
    <row r="31" spans="1:6">
      <c r="A31" s="10" t="s">
        <v>33</v>
      </c>
      <c r="B31" s="11" t="s">
        <v>10</v>
      </c>
      <c r="C31" s="11" t="s">
        <v>32</v>
      </c>
      <c r="D31" s="14">
        <v>65937.3</v>
      </c>
      <c r="E31" s="14">
        <v>51079.5</v>
      </c>
      <c r="F31" s="14">
        <v>52201.3</v>
      </c>
    </row>
    <row r="32" spans="1:6">
      <c r="A32" s="10" t="s">
        <v>35</v>
      </c>
      <c r="B32" s="11" t="s">
        <v>10</v>
      </c>
      <c r="C32" s="11" t="s">
        <v>34</v>
      </c>
      <c r="D32" s="14">
        <v>5562.3</v>
      </c>
      <c r="E32" s="14">
        <v>4916.6000000000004</v>
      </c>
      <c r="F32" s="14">
        <v>4921.1000000000004</v>
      </c>
    </row>
    <row r="33" spans="1:6">
      <c r="A33" s="3" t="s">
        <v>36</v>
      </c>
      <c r="B33" s="4" t="s">
        <v>12</v>
      </c>
      <c r="C33" s="4"/>
      <c r="D33" s="13">
        <f>D34+D35+D36+D37</f>
        <v>88902.700000000012</v>
      </c>
      <c r="E33" s="13">
        <f t="shared" ref="E33:F33" si="3">E34+E35+E36+E37</f>
        <v>66229.3</v>
      </c>
      <c r="F33" s="13">
        <f t="shared" si="3"/>
        <v>57424.1</v>
      </c>
    </row>
    <row r="34" spans="1:6">
      <c r="A34" s="10" t="s">
        <v>37</v>
      </c>
      <c r="B34" s="11" t="s">
        <v>12</v>
      </c>
      <c r="C34" s="11" t="s">
        <v>5</v>
      </c>
      <c r="D34" s="14">
        <v>49315.8</v>
      </c>
      <c r="E34" s="14">
        <v>0</v>
      </c>
      <c r="F34" s="14">
        <v>0</v>
      </c>
    </row>
    <row r="35" spans="1:6">
      <c r="A35" s="10" t="s">
        <v>38</v>
      </c>
      <c r="B35" s="11" t="s">
        <v>12</v>
      </c>
      <c r="C35" s="11" t="s">
        <v>6</v>
      </c>
      <c r="D35" s="14">
        <v>20100</v>
      </c>
      <c r="E35" s="14">
        <v>33255.800000000003</v>
      </c>
      <c r="F35" s="14">
        <v>23255.8</v>
      </c>
    </row>
    <row r="36" spans="1:6">
      <c r="A36" s="10" t="s">
        <v>39</v>
      </c>
      <c r="B36" s="11" t="s">
        <v>12</v>
      </c>
      <c r="C36" s="11" t="s">
        <v>8</v>
      </c>
      <c r="D36" s="14">
        <v>12344.1</v>
      </c>
      <c r="E36" s="14">
        <v>11244.1</v>
      </c>
      <c r="F36" s="14">
        <v>12432.7</v>
      </c>
    </row>
    <row r="37" spans="1:6" ht="22.5">
      <c r="A37" s="10" t="s">
        <v>40</v>
      </c>
      <c r="B37" s="11" t="s">
        <v>12</v>
      </c>
      <c r="C37" s="11" t="s">
        <v>12</v>
      </c>
      <c r="D37" s="14">
        <v>7142.8</v>
      </c>
      <c r="E37" s="14">
        <v>21729.4</v>
      </c>
      <c r="F37" s="14">
        <v>21735.599999999999</v>
      </c>
    </row>
    <row r="38" spans="1:6">
      <c r="A38" s="3" t="s">
        <v>41</v>
      </c>
      <c r="B38" s="4" t="s">
        <v>14</v>
      </c>
      <c r="C38" s="4"/>
      <c r="D38" s="13">
        <f>D39</f>
        <v>3064.75</v>
      </c>
      <c r="E38" s="13">
        <f t="shared" ref="E38:F38" si="4">E39</f>
        <v>0</v>
      </c>
      <c r="F38" s="13">
        <f t="shared" si="4"/>
        <v>0</v>
      </c>
    </row>
    <row r="39" spans="1:6" ht="22.5">
      <c r="A39" s="10" t="s">
        <v>42</v>
      </c>
      <c r="B39" s="11" t="s">
        <v>14</v>
      </c>
      <c r="C39" s="11" t="s">
        <v>12</v>
      </c>
      <c r="D39" s="14">
        <v>3064.75</v>
      </c>
      <c r="E39" s="14">
        <v>0</v>
      </c>
      <c r="F39" s="14">
        <v>0</v>
      </c>
    </row>
    <row r="40" spans="1:6">
      <c r="A40" s="3" t="s">
        <v>43</v>
      </c>
      <c r="B40" s="4" t="s">
        <v>16</v>
      </c>
      <c r="C40" s="4"/>
      <c r="D40" s="13">
        <f>D41+D42+D43+D44+D45</f>
        <v>847627.38</v>
      </c>
      <c r="E40" s="13">
        <f t="shared" ref="E40:F40" si="5">E41+E42+E43+E44+E45</f>
        <v>770709.3</v>
      </c>
      <c r="F40" s="13">
        <f t="shared" si="5"/>
        <v>715157.28</v>
      </c>
    </row>
    <row r="41" spans="1:6">
      <c r="A41" s="10" t="s">
        <v>44</v>
      </c>
      <c r="B41" s="11" t="s">
        <v>16</v>
      </c>
      <c r="C41" s="11" t="s">
        <v>5</v>
      </c>
      <c r="D41" s="14">
        <v>236833</v>
      </c>
      <c r="E41" s="14">
        <v>237763.3</v>
      </c>
      <c r="F41" s="14">
        <v>238655.5</v>
      </c>
    </row>
    <row r="42" spans="1:6">
      <c r="A42" s="10" t="s">
        <v>45</v>
      </c>
      <c r="B42" s="11" t="s">
        <v>16</v>
      </c>
      <c r="C42" s="11" t="s">
        <v>6</v>
      </c>
      <c r="D42" s="14">
        <v>512309.2</v>
      </c>
      <c r="E42" s="14">
        <v>439868.2</v>
      </c>
      <c r="F42" s="14">
        <v>382109.1</v>
      </c>
    </row>
    <row r="43" spans="1:6">
      <c r="A43" s="10" t="s">
        <v>46</v>
      </c>
      <c r="B43" s="11" t="s">
        <v>16</v>
      </c>
      <c r="C43" s="11" t="s">
        <v>8</v>
      </c>
      <c r="D43" s="14">
        <v>59237.68</v>
      </c>
      <c r="E43" s="14">
        <v>54257.4</v>
      </c>
      <c r="F43" s="14">
        <v>54045.68</v>
      </c>
    </row>
    <row r="44" spans="1:6">
      <c r="A44" s="10" t="s">
        <v>47</v>
      </c>
      <c r="B44" s="11" t="s">
        <v>16</v>
      </c>
      <c r="C44" s="11" t="s">
        <v>16</v>
      </c>
      <c r="D44" s="14">
        <v>18425.2</v>
      </c>
      <c r="E44" s="14">
        <v>18139.5</v>
      </c>
      <c r="F44" s="14">
        <v>19664.400000000001</v>
      </c>
    </row>
    <row r="45" spans="1:6">
      <c r="A45" s="10" t="s">
        <v>48</v>
      </c>
      <c r="B45" s="11" t="s">
        <v>16</v>
      </c>
      <c r="C45" s="11" t="s">
        <v>32</v>
      </c>
      <c r="D45" s="14">
        <v>20822.3</v>
      </c>
      <c r="E45" s="14">
        <v>20680.900000000001</v>
      </c>
      <c r="F45" s="14">
        <v>20682.599999999999</v>
      </c>
    </row>
    <row r="46" spans="1:6">
      <c r="A46" s="3" t="s">
        <v>49</v>
      </c>
      <c r="B46" s="4" t="s">
        <v>30</v>
      </c>
      <c r="C46" s="4"/>
      <c r="D46" s="13">
        <f>D47+D48</f>
        <v>65469.619999999995</v>
      </c>
      <c r="E46" s="13">
        <f t="shared" ref="E46:F46" si="6">E47+E48</f>
        <v>59871.199999999997</v>
      </c>
      <c r="F46" s="13">
        <f t="shared" si="6"/>
        <v>60052.820000000007</v>
      </c>
    </row>
    <row r="47" spans="1:6">
      <c r="A47" s="10" t="s">
        <v>50</v>
      </c>
      <c r="B47" s="11" t="s">
        <v>30</v>
      </c>
      <c r="C47" s="11" t="s">
        <v>5</v>
      </c>
      <c r="D47" s="14">
        <v>60576.71</v>
      </c>
      <c r="E47" s="14">
        <v>54978.29</v>
      </c>
      <c r="F47" s="14">
        <v>55159.91</v>
      </c>
    </row>
    <row r="48" spans="1:6" ht="22.5">
      <c r="A48" s="10" t="s">
        <v>51</v>
      </c>
      <c r="B48" s="11" t="s">
        <v>30</v>
      </c>
      <c r="C48" s="11" t="s">
        <v>10</v>
      </c>
      <c r="D48" s="14">
        <v>4892.91</v>
      </c>
      <c r="E48" s="14">
        <v>4892.91</v>
      </c>
      <c r="F48" s="14">
        <v>4892.91</v>
      </c>
    </row>
    <row r="49" spans="1:6">
      <c r="A49" s="3" t="s">
        <v>52</v>
      </c>
      <c r="B49" s="4" t="s">
        <v>25</v>
      </c>
      <c r="C49" s="4"/>
      <c r="D49" s="13">
        <f>D50+D51+D52+D53</f>
        <v>296830.10000000003</v>
      </c>
      <c r="E49" s="13">
        <f t="shared" ref="E49:F49" si="7">E50+E51+E52+E53</f>
        <v>284491.40000000002</v>
      </c>
      <c r="F49" s="13">
        <f t="shared" si="7"/>
        <v>293268.2</v>
      </c>
    </row>
    <row r="50" spans="1:6">
      <c r="A50" s="10" t="s">
        <v>53</v>
      </c>
      <c r="B50" s="11" t="s">
        <v>25</v>
      </c>
      <c r="C50" s="11" t="s">
        <v>6</v>
      </c>
      <c r="D50" s="14">
        <v>80615.3</v>
      </c>
      <c r="E50" s="14">
        <v>81358.3</v>
      </c>
      <c r="F50" s="14">
        <v>81642.2</v>
      </c>
    </row>
    <row r="51" spans="1:6">
      <c r="A51" s="10" t="s">
        <v>54</v>
      </c>
      <c r="B51" s="11" t="s">
        <v>25</v>
      </c>
      <c r="C51" s="11" t="s">
        <v>8</v>
      </c>
      <c r="D51" s="14">
        <v>122679.8</v>
      </c>
      <c r="E51" s="14">
        <v>108805.1</v>
      </c>
      <c r="F51" s="14">
        <v>115849.3</v>
      </c>
    </row>
    <row r="52" spans="1:6">
      <c r="A52" s="10" t="s">
        <v>55</v>
      </c>
      <c r="B52" s="11" t="s">
        <v>25</v>
      </c>
      <c r="C52" s="11" t="s">
        <v>10</v>
      </c>
      <c r="D52" s="14">
        <v>80883.3</v>
      </c>
      <c r="E52" s="14">
        <v>81676.3</v>
      </c>
      <c r="F52" s="14">
        <v>83125</v>
      </c>
    </row>
    <row r="53" spans="1:6">
      <c r="A53" s="10" t="s">
        <v>56</v>
      </c>
      <c r="B53" s="11" t="s">
        <v>25</v>
      </c>
      <c r="C53" s="11" t="s">
        <v>14</v>
      </c>
      <c r="D53" s="14">
        <v>12651.7</v>
      </c>
      <c r="E53" s="14">
        <v>12651.7</v>
      </c>
      <c r="F53" s="14">
        <v>12651.7</v>
      </c>
    </row>
    <row r="54" spans="1:6">
      <c r="A54" s="3" t="s">
        <v>57</v>
      </c>
      <c r="B54" s="4" t="s">
        <v>17</v>
      </c>
      <c r="C54" s="4"/>
      <c r="D54" s="13">
        <f>D55+D56</f>
        <v>53511.1</v>
      </c>
      <c r="E54" s="13">
        <f t="shared" ref="E54:F54" si="8">E55+E56</f>
        <v>52443.7</v>
      </c>
      <c r="F54" s="13">
        <f t="shared" si="8"/>
        <v>52661.8</v>
      </c>
    </row>
    <row r="55" spans="1:6">
      <c r="A55" s="10" t="s">
        <v>58</v>
      </c>
      <c r="B55" s="11" t="s">
        <v>17</v>
      </c>
      <c r="C55" s="11" t="s">
        <v>5</v>
      </c>
      <c r="D55" s="14">
        <v>36629.31</v>
      </c>
      <c r="E55" s="14">
        <v>35561.54</v>
      </c>
      <c r="F55" s="14">
        <v>35779.64</v>
      </c>
    </row>
    <row r="56" spans="1:6">
      <c r="A56" s="10" t="s">
        <v>59</v>
      </c>
      <c r="B56" s="11" t="s">
        <v>17</v>
      </c>
      <c r="C56" s="11" t="s">
        <v>6</v>
      </c>
      <c r="D56" s="14">
        <v>16881.79</v>
      </c>
      <c r="E56" s="14">
        <v>16882.16</v>
      </c>
      <c r="F56" s="14">
        <v>16882.16</v>
      </c>
    </row>
    <row r="57" spans="1:6" ht="31.5">
      <c r="A57" s="3" t="s">
        <v>60</v>
      </c>
      <c r="B57" s="4" t="s">
        <v>61</v>
      </c>
      <c r="C57" s="4"/>
      <c r="D57" s="13">
        <f>D58+D59</f>
        <v>117493</v>
      </c>
      <c r="E57" s="13">
        <f t="shared" ref="E57:F57" si="9">E58+E59</f>
        <v>116691.5</v>
      </c>
      <c r="F57" s="13">
        <f t="shared" si="9"/>
        <v>117485.8</v>
      </c>
    </row>
    <row r="58" spans="1:6" ht="33.75">
      <c r="A58" s="10" t="s">
        <v>62</v>
      </c>
      <c r="B58" s="11" t="s">
        <v>61</v>
      </c>
      <c r="C58" s="11" t="s">
        <v>5</v>
      </c>
      <c r="D58" s="14">
        <v>22533.4</v>
      </c>
      <c r="E58" s="14">
        <v>18026.7</v>
      </c>
      <c r="F58" s="14">
        <v>18026.7</v>
      </c>
    </row>
    <row r="59" spans="1:6" ht="22.5">
      <c r="A59" s="10" t="s">
        <v>63</v>
      </c>
      <c r="B59" s="11" t="s">
        <v>61</v>
      </c>
      <c r="C59" s="11" t="s">
        <v>8</v>
      </c>
      <c r="D59" s="14">
        <v>94959.6</v>
      </c>
      <c r="E59" s="14">
        <v>98664.8</v>
      </c>
      <c r="F59" s="14">
        <v>99459.1</v>
      </c>
    </row>
  </sheetData>
  <mergeCells count="13">
    <mergeCell ref="C1:F1"/>
    <mergeCell ref="B2:F2"/>
    <mergeCell ref="A11:A12"/>
    <mergeCell ref="D11:D12"/>
    <mergeCell ref="E11:E12"/>
    <mergeCell ref="F11:F12"/>
    <mergeCell ref="A3:F3"/>
    <mergeCell ref="A4:F4"/>
    <mergeCell ref="A7:F8"/>
    <mergeCell ref="D10:F10"/>
    <mergeCell ref="B11:B12"/>
    <mergeCell ref="C11:C12"/>
    <mergeCell ref="C5:F5"/>
  </mergeCells>
  <pageMargins left="0.98425196850393704" right="0.39370078740157483" top="0.19685039370078741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Пользователь Windows</cp:lastModifiedBy>
  <cp:lastPrinted>2021-12-09T09:19:19Z</cp:lastPrinted>
  <dcterms:created xsi:type="dcterms:W3CDTF">2020-03-13T09:08:53Z</dcterms:created>
  <dcterms:modified xsi:type="dcterms:W3CDTF">2021-12-09T09:19:59Z</dcterms:modified>
</cp:coreProperties>
</file>