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3250" windowHeight="12585"/>
  </bookViews>
  <sheets>
    <sheet name="2022-2024гг" sheetId="2" r:id="rId1"/>
    <sheet name="Лист3" sheetId="3" r:id="rId2"/>
  </sheets>
  <definedNames>
    <definedName name="_xlnm.Print_Area" localSheetId="0">'2022-2024гг'!$A$1:$E$62</definedName>
  </definedNames>
  <calcPr calcId="125725"/>
</workbook>
</file>

<file path=xl/calcChain.xml><?xml version="1.0" encoding="utf-8"?>
<calcChain xmlns="http://schemas.openxmlformats.org/spreadsheetml/2006/main">
  <c r="D59" i="2"/>
  <c r="E59"/>
  <c r="C59"/>
  <c r="D17" l="1"/>
  <c r="E17"/>
  <c r="C17"/>
  <c r="C34" l="1"/>
  <c r="D31" l="1"/>
  <c r="E31"/>
  <c r="C31"/>
  <c r="E34" l="1"/>
  <c r="D34" l="1"/>
  <c r="D46"/>
  <c r="E46"/>
  <c r="E30" s="1"/>
  <c r="C46"/>
  <c r="C30" s="1"/>
  <c r="D21"/>
  <c r="E21"/>
  <c r="D15"/>
  <c r="E15"/>
  <c r="D13"/>
  <c r="E13"/>
  <c r="D30" l="1"/>
  <c r="D29" s="1"/>
  <c r="E29"/>
  <c r="E12"/>
  <c r="D12"/>
  <c r="E62" l="1"/>
  <c r="D62"/>
  <c r="C21"/>
  <c r="C15"/>
  <c r="C13"/>
  <c r="C12" l="1"/>
  <c r="C29"/>
  <c r="C62" l="1"/>
</calcChain>
</file>

<file path=xl/sharedStrings.xml><?xml version="1.0" encoding="utf-8"?>
<sst xmlns="http://schemas.openxmlformats.org/spreadsheetml/2006/main" count="114" uniqueCount="114">
  <si>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</si>
  <si>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</si>
  <si>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</si>
  <si>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</si>
  <si>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</si>
  <si>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</si>
  <si>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</si>
  <si>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</si>
  <si>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</si>
  <si>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</si>
  <si>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</si>
  <si>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</si>
  <si>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</si>
  <si>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</si>
  <si>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</si>
  <si>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</si>
  <si>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</si>
  <si>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</si>
  <si>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</si>
  <si>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</si>
  <si>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</si>
  <si>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</si>
  <si>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</si>
  <si>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</si>
  <si>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</si>
  <si>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</si>
  <si>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</si>
  <si>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</si>
  <si>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</si>
  <si>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</si>
  <si>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</si>
  <si>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</si>
  <si>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</si>
  <si>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</si>
  <si>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</si>
  <si>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</si>
  <si>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</si>
  <si>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</si>
  <si>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</si>
  <si>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</si>
  <si>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</si>
  <si>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</si>
  <si>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</si>
  <si>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>Всего доходов</t>
  </si>
  <si>
    <t>Код бюджетной классификации Российской Федерации</t>
  </si>
  <si>
    <t>Наименование доходов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</si>
  <si>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</si>
  <si>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</si>
  <si>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</si>
  <si>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</si>
  <si>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</si>
  <si>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</si>
  <si>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</si>
  <si>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</si>
  <si>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</si>
  <si>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000 2 02 35220 05 0000 150 </t>
  </si>
  <si>
    <t xml:space="preserve">000 2 02 35250 05 0000 150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</si>
  <si>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</si>
  <si>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</si>
  <si>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</si>
  <si>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</si>
  <si>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</si>
  <si>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</si>
  <si>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</si>
  <si>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</si>
  <si>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</si>
  <si>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</si>
  <si>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</si>
  <si>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</si>
  <si>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</si>
  <si>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</si>
  <si>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</si>
  <si>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</si>
  <si>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</si>
  <si>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</si>
  <si>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</si>
  <si>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</si>
  <si>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</si>
  <si>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</si>
  <si>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</si>
  <si>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</si>
  <si>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</si>
  <si>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>к  решению Собрания депутатов</t>
  </si>
  <si>
    <t>Приложение 2</t>
  </si>
  <si>
    <t>000 2 02 15009 05 0000 150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</si>
  <si>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</si>
  <si>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</si>
  <si>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</si>
  <si>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</si>
  <si>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000 2 02 40000 00 0000 150</t>
  </si>
  <si>
    <t>000 2 02 49999 05 0000 150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</si>
  <si>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</si>
  <si>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</si>
  <si>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</si>
  <si>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</si>
  <si>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"О бюджете Увельского муниципального района на 2022год </t>
  </si>
  <si>
    <t>и на плановый период 2023 и 2024годов"</t>
  </si>
  <si>
    <t>Доходы бюджета Увельского муниципального района на 2022год                                                                                                                              и на плановый период 2023 и 2024годов</t>
  </si>
  <si>
    <t>2022 год</t>
  </si>
  <si>
    <t>000 2 02 25519 05 0000 150</t>
  </si>
  <si>
    <t>Субсидия бюджетам муниципальных районов на поддержку отрасли культуры</t>
  </si>
  <si>
    <t>000 2 02 20302 05 0000 150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</si>
  <si>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</si>
  <si>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</si>
  <si>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</si>
  <si>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000 2 02 25169 05 0000 150</t>
  </si>
  <si>
    <t>Субсдии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</si>
  <si>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</si>
  <si>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</si>
  <si>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2023 год</t>
  </si>
  <si>
    <t>2024 год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</si>
  <si>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</si>
  <si>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000 2 02 25491 05 0000 150    </t>
  </si>
  <si>
    <t xml:space="preserve">от_____________ 2021года  №___    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</si>
</sst>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/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justify" vertical="center" wrapText="1"/>
    </xf>
    <xf numFmtId="4" fontId="14" fillId="0" borderId="3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/>
    </xf>
    <xf numFmtId="0" fontId="15" fillId="0" borderId="0" xfId="0" applyFont="1"/>
    <xf numFmtId="0" fontId="1" fillId="0" borderId="0" xfId="0" applyFont="1" applyAlignment="1">
      <alignment horizont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10" fillId="0" borderId="0" xfId="0" applyFont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J8" sqref="J8"/>
    </sheetView>
  </sheetViews>
  <sheetFormatPr defaultColWidth="8.85546875" defaultRowHeight="16.5"/>
  <cols>
    <col min="1" max="1" width="28.7109375" style="2" customWidth="1"/>
    <col min="2" max="2" width="53.7109375" style="2" customWidth="1"/>
    <col min="3" max="3" width="13.85546875" style="2" customWidth="1"/>
    <col min="4" max="4" width="15.28515625" style="1" customWidth="1"/>
    <col min="5" max="5" width="14.28515625" style="1" customWidth="1"/>
    <col min="6" max="6" width="8.85546875" style="1"/>
    <col min="7" max="7" width="17.42578125" style="1" customWidth="1"/>
    <col min="8" max="16384" width="8.85546875" style="1"/>
  </cols>
  <sheetData>
    <row r="1" spans="1:6" ht="18.75">
      <c r="A1" s="35"/>
      <c r="B1" s="36"/>
      <c r="C1" s="65" t="s">
        <v>83</v>
      </c>
      <c r="D1" s="65"/>
      <c r="E1" s="65"/>
    </row>
    <row r="2" spans="1:6" ht="16.5" customHeight="1">
      <c r="A2" s="37"/>
      <c r="B2" s="36"/>
      <c r="C2" s="66" t="s">
        <v>82</v>
      </c>
      <c r="D2" s="66"/>
      <c r="E2" s="66"/>
    </row>
    <row r="3" spans="1:6" ht="15.75" customHeight="1">
      <c r="A3" s="37"/>
      <c r="B3" s="36"/>
      <c r="C3" s="67" t="s">
        <v>74</v>
      </c>
      <c r="D3" s="67"/>
      <c r="E3" s="67"/>
    </row>
    <row r="4" spans="1:6" ht="16.899999999999999" customHeight="1">
      <c r="A4" s="38"/>
      <c r="B4" s="68" t="s">
        <v>95</v>
      </c>
      <c r="C4" s="68"/>
      <c r="D4" s="68"/>
      <c r="E4" s="68"/>
    </row>
    <row r="5" spans="1:6" ht="16.899999999999999" customHeight="1">
      <c r="A5" s="38"/>
      <c r="B5" s="68" t="s">
        <v>96</v>
      </c>
      <c r="C5" s="68"/>
      <c r="D5" s="68"/>
      <c r="E5" s="68"/>
    </row>
    <row r="6" spans="1:6" ht="18.75">
      <c r="A6" s="39"/>
      <c r="B6" s="38"/>
      <c r="C6" s="63" t="s">
        <v>113</v>
      </c>
      <c r="D6" s="64"/>
      <c r="E6" s="64"/>
    </row>
    <row r="7" spans="1:6" ht="6" customHeight="1">
      <c r="A7" s="39"/>
      <c r="B7" s="40"/>
      <c r="C7" s="40"/>
      <c r="D7" s="41"/>
      <c r="E7" s="41"/>
    </row>
    <row r="8" spans="1:6" ht="39.75" customHeight="1">
      <c r="A8" s="69" t="s">
        <v>97</v>
      </c>
      <c r="B8" s="69"/>
      <c r="C8" s="69"/>
      <c r="D8" s="69"/>
      <c r="E8" s="69"/>
    </row>
    <row r="9" spans="1:6" ht="18.75">
      <c r="E9" s="36" t="s">
        <v>73</v>
      </c>
    </row>
    <row r="10" spans="1:6" ht="54.75" customHeight="1">
      <c r="A10" s="42" t="s">
        <v>44</v>
      </c>
      <c r="B10" s="42" t="s">
        <v>45</v>
      </c>
      <c r="C10" s="42" t="s">
        <v>98</v>
      </c>
      <c r="D10" s="43" t="s">
        <v>109</v>
      </c>
      <c r="E10" s="42" t="s">
        <v>110</v>
      </c>
    </row>
    <row r="11" spans="1:6" s="14" customFormat="1" ht="11.25">
      <c r="A11" s="13">
        <v>1</v>
      </c>
      <c r="B11" s="13">
        <v>2</v>
      </c>
      <c r="C11" s="13">
        <v>3</v>
      </c>
      <c r="D11" s="21">
        <v>4</v>
      </c>
      <c r="E11" s="22">
        <v>5</v>
      </c>
    </row>
    <row r="12" spans="1:6">
      <c r="A12" s="15" t="s">
        <v>0</v>
      </c>
      <c r="B12" s="4" t="s">
        <v>1</v>
      </c>
      <c r="C12" s="24">
        <f>C13+C15+C17+C21+C23+C24+C25+C26+C27+C28</f>
        <v>406646.00000000006</v>
      </c>
      <c r="D12" s="24">
        <f>D13+D15+D17+D21+D23+D24+D25+D26+D27+D28</f>
        <v>426864.49999999994</v>
      </c>
      <c r="E12" s="24">
        <f>E13+E15+E17+E21+E23+E24+E25+E26+E27+E28</f>
        <v>456882.10000000009</v>
      </c>
      <c r="F12" s="23"/>
    </row>
    <row r="13" spans="1:6">
      <c r="A13" s="16" t="s">
        <v>2</v>
      </c>
      <c r="B13" s="5" t="s">
        <v>3</v>
      </c>
      <c r="C13" s="24">
        <f>C14</f>
        <v>308541.40000000002</v>
      </c>
      <c r="D13" s="24">
        <f t="shared" ref="D13:E13" si="0">D14</f>
        <v>328163.59999999998</v>
      </c>
      <c r="E13" s="24">
        <f t="shared" si="0"/>
        <v>355944.7</v>
      </c>
      <c r="F13" s="23"/>
    </row>
    <row r="14" spans="1:6">
      <c r="A14" s="17" t="s">
        <v>4</v>
      </c>
      <c r="B14" s="6" t="s">
        <v>5</v>
      </c>
      <c r="C14" s="25">
        <v>308541.40000000002</v>
      </c>
      <c r="D14" s="26">
        <v>328163.59999999998</v>
      </c>
      <c r="E14" s="27">
        <v>355944.7</v>
      </c>
      <c r="F14" s="23"/>
    </row>
    <row r="15" spans="1:6" ht="28.5">
      <c r="A15" s="16" t="s">
        <v>6</v>
      </c>
      <c r="B15" s="5" t="s">
        <v>75</v>
      </c>
      <c r="C15" s="24">
        <f>C16</f>
        <v>21254.9</v>
      </c>
      <c r="D15" s="24">
        <f t="shared" ref="D15:E15" si="1">D16</f>
        <v>21263.1</v>
      </c>
      <c r="E15" s="24">
        <f t="shared" si="1"/>
        <v>22384.9</v>
      </c>
      <c r="F15" s="23"/>
    </row>
    <row r="16" spans="1:6" ht="30">
      <c r="A16" s="17" t="s">
        <v>7</v>
      </c>
      <c r="B16" s="6" t="s">
        <v>8</v>
      </c>
      <c r="C16" s="25">
        <v>21254.9</v>
      </c>
      <c r="D16" s="26">
        <v>21263.1</v>
      </c>
      <c r="E16" s="27">
        <v>22384.9</v>
      </c>
      <c r="F16" s="23"/>
    </row>
    <row r="17" spans="1:6">
      <c r="A17" s="16" t="s">
        <v>9</v>
      </c>
      <c r="B17" s="5" t="s">
        <v>10</v>
      </c>
      <c r="C17" s="24">
        <f>C18+C19+C20</f>
        <v>23203.1</v>
      </c>
      <c r="D17" s="24">
        <f t="shared" ref="D17:E17" si="2">D18+D19+D20</f>
        <v>24071</v>
      </c>
      <c r="E17" s="24">
        <f t="shared" si="2"/>
        <v>24971.5</v>
      </c>
      <c r="F17" s="23"/>
    </row>
    <row r="18" spans="1:6" ht="30">
      <c r="A18" s="17" t="s">
        <v>11</v>
      </c>
      <c r="B18" s="6" t="s">
        <v>12</v>
      </c>
      <c r="C18" s="25">
        <v>20651.099999999999</v>
      </c>
      <c r="D18" s="26">
        <v>21477.1</v>
      </c>
      <c r="E18" s="27">
        <v>22336.2</v>
      </c>
      <c r="F18" s="23"/>
    </row>
    <row r="19" spans="1:6">
      <c r="A19" s="18" t="s">
        <v>46</v>
      </c>
      <c r="B19" s="7" t="s">
        <v>47</v>
      </c>
      <c r="C19" s="25">
        <v>1552</v>
      </c>
      <c r="D19" s="26">
        <v>1593.9</v>
      </c>
      <c r="E19" s="27">
        <v>1635.3</v>
      </c>
      <c r="F19" s="23"/>
    </row>
    <row r="20" spans="1:6" ht="30">
      <c r="A20" s="18" t="s">
        <v>48</v>
      </c>
      <c r="B20" s="7" t="s">
        <v>49</v>
      </c>
      <c r="C20" s="25">
        <v>1000</v>
      </c>
      <c r="D20" s="26">
        <v>1000</v>
      </c>
      <c r="E20" s="27">
        <v>1000</v>
      </c>
      <c r="F20" s="23"/>
    </row>
    <row r="21" spans="1:6" ht="28.5">
      <c r="A21" s="16" t="s">
        <v>13</v>
      </c>
      <c r="B21" s="5" t="s">
        <v>14</v>
      </c>
      <c r="C21" s="24">
        <f>C22</f>
        <v>4300.8999999999996</v>
      </c>
      <c r="D21" s="24">
        <f t="shared" ref="D21:E21" si="3">D22</f>
        <v>3910.6</v>
      </c>
      <c r="E21" s="24">
        <f t="shared" si="3"/>
        <v>4015</v>
      </c>
      <c r="F21" s="23"/>
    </row>
    <row r="22" spans="1:6">
      <c r="A22" s="17" t="s">
        <v>15</v>
      </c>
      <c r="B22" s="6" t="s">
        <v>16</v>
      </c>
      <c r="C22" s="25">
        <v>4300.8999999999996</v>
      </c>
      <c r="D22" s="26">
        <v>3910.6</v>
      </c>
      <c r="E22" s="27">
        <v>4015</v>
      </c>
      <c r="F22" s="23"/>
    </row>
    <row r="23" spans="1:6">
      <c r="A23" s="16" t="s">
        <v>17</v>
      </c>
      <c r="B23" s="5" t="s">
        <v>18</v>
      </c>
      <c r="C23" s="24">
        <v>3641.9</v>
      </c>
      <c r="D23" s="28">
        <v>3740.2</v>
      </c>
      <c r="E23" s="29">
        <v>3837.4</v>
      </c>
      <c r="F23" s="23"/>
    </row>
    <row r="24" spans="1:6" ht="42.75">
      <c r="A24" s="16" t="s">
        <v>19</v>
      </c>
      <c r="B24" s="5" t="s">
        <v>20</v>
      </c>
      <c r="C24" s="24">
        <v>31440.2</v>
      </c>
      <c r="D24" s="24">
        <v>31440.2</v>
      </c>
      <c r="E24" s="24">
        <v>31440.2</v>
      </c>
      <c r="F24" s="23"/>
    </row>
    <row r="25" spans="1:6" ht="28.5">
      <c r="A25" s="16" t="s">
        <v>21</v>
      </c>
      <c r="B25" s="5" t="s">
        <v>22</v>
      </c>
      <c r="C25" s="24">
        <v>304.10000000000002</v>
      </c>
      <c r="D25" s="28">
        <v>316.3</v>
      </c>
      <c r="E25" s="29">
        <v>328.9</v>
      </c>
      <c r="F25" s="23"/>
    </row>
    <row r="26" spans="1:6" ht="28.5">
      <c r="A26" s="16" t="s">
        <v>23</v>
      </c>
      <c r="B26" s="5" t="s">
        <v>24</v>
      </c>
      <c r="C26" s="24">
        <v>11557.5</v>
      </c>
      <c r="D26" s="28">
        <v>11557.5</v>
      </c>
      <c r="E26" s="29">
        <v>11557.5</v>
      </c>
      <c r="F26" s="23"/>
    </row>
    <row r="27" spans="1:6" ht="28.5">
      <c r="A27" s="16" t="s">
        <v>25</v>
      </c>
      <c r="B27" s="5" t="s">
        <v>26</v>
      </c>
      <c r="C27" s="24">
        <v>1691</v>
      </c>
      <c r="D27" s="28">
        <v>1691</v>
      </c>
      <c r="E27" s="29">
        <v>1691</v>
      </c>
      <c r="F27" s="23"/>
    </row>
    <row r="28" spans="1:6">
      <c r="A28" s="16" t="s">
        <v>27</v>
      </c>
      <c r="B28" s="5" t="s">
        <v>28</v>
      </c>
      <c r="C28" s="24">
        <v>711</v>
      </c>
      <c r="D28" s="28">
        <v>711</v>
      </c>
      <c r="E28" s="29">
        <v>711</v>
      </c>
      <c r="F28" s="23"/>
    </row>
    <row r="29" spans="1:6">
      <c r="A29" s="16" t="s">
        <v>29</v>
      </c>
      <c r="B29" s="8" t="s">
        <v>30</v>
      </c>
      <c r="C29" s="24">
        <f>C30</f>
        <v>1271502.3999999999</v>
      </c>
      <c r="D29" s="24">
        <f t="shared" ref="D29:E29" si="4">D30</f>
        <v>1111048.5</v>
      </c>
      <c r="E29" s="24">
        <f t="shared" si="4"/>
        <v>1045532.8999999999</v>
      </c>
      <c r="F29" s="23"/>
    </row>
    <row r="30" spans="1:6" s="48" customFormat="1" ht="28.5">
      <c r="A30" s="44" t="s">
        <v>31</v>
      </c>
      <c r="B30" s="45" t="s">
        <v>32</v>
      </c>
      <c r="C30" s="46">
        <f>C31+C34+C46+C59</f>
        <v>1271502.3999999999</v>
      </c>
      <c r="D30" s="46">
        <f>D31+D34+D46+D59</f>
        <v>1111048.5</v>
      </c>
      <c r="E30" s="46">
        <f>E31+E34+E46+E59</f>
        <v>1045532.8999999999</v>
      </c>
      <c r="F30" s="47"/>
    </row>
    <row r="31" spans="1:6" s="48" customFormat="1" ht="30">
      <c r="A31" s="49" t="s">
        <v>33</v>
      </c>
      <c r="B31" s="50" t="s">
        <v>34</v>
      </c>
      <c r="C31" s="51">
        <f>C32+C33</f>
        <v>300722.90000000002</v>
      </c>
      <c r="D31" s="51">
        <f t="shared" ref="D31:E31" si="5">D32+D33</f>
        <v>232433.9</v>
      </c>
      <c r="E31" s="51">
        <f t="shared" si="5"/>
        <v>228398.9</v>
      </c>
      <c r="F31" s="47"/>
    </row>
    <row r="32" spans="1:6" s="48" customFormat="1" ht="45.6" customHeight="1">
      <c r="A32" s="49" t="s">
        <v>50</v>
      </c>
      <c r="B32" s="50" t="s">
        <v>93</v>
      </c>
      <c r="C32" s="51">
        <v>119325</v>
      </c>
      <c r="D32" s="52">
        <v>51036</v>
      </c>
      <c r="E32" s="53">
        <v>47001</v>
      </c>
      <c r="F32" s="47"/>
    </row>
    <row r="33" spans="1:12" s="48" customFormat="1" ht="62.25" customHeight="1">
      <c r="A33" s="49" t="s">
        <v>84</v>
      </c>
      <c r="B33" s="50" t="s">
        <v>94</v>
      </c>
      <c r="C33" s="51">
        <v>181397.9</v>
      </c>
      <c r="D33" s="52">
        <v>181397.9</v>
      </c>
      <c r="E33" s="53">
        <v>181397.9</v>
      </c>
      <c r="F33" s="47"/>
    </row>
    <row r="34" spans="1:12" s="48" customFormat="1" ht="30">
      <c r="A34" s="49" t="s">
        <v>35</v>
      </c>
      <c r="B34" s="50" t="s">
        <v>36</v>
      </c>
      <c r="C34" s="51">
        <f>SUM(C35:C45)</f>
        <v>329489.5</v>
      </c>
      <c r="D34" s="51">
        <f>SUM(D35:D45)</f>
        <v>233555.8</v>
      </c>
      <c r="E34" s="51">
        <f>SUM(E35:E45)</f>
        <v>161287.20000000001</v>
      </c>
      <c r="F34" s="47"/>
    </row>
    <row r="35" spans="1:12" s="48" customFormat="1" ht="76.150000000000006" customHeight="1">
      <c r="A35" s="49" t="s">
        <v>79</v>
      </c>
      <c r="B35" s="50" t="s">
        <v>80</v>
      </c>
      <c r="C35" s="51">
        <v>41975.4</v>
      </c>
      <c r="D35" s="51">
        <v>29816.400000000001</v>
      </c>
      <c r="E35" s="54">
        <v>29816.400000000001</v>
      </c>
      <c r="F35" s="47"/>
      <c r="G35" s="55"/>
    </row>
    <row r="36" spans="1:12" ht="93.75" customHeight="1">
      <c r="A36" s="19" t="s">
        <v>101</v>
      </c>
      <c r="B36" s="9" t="s">
        <v>102</v>
      </c>
      <c r="C36" s="30">
        <v>49260.800000000003</v>
      </c>
      <c r="D36" s="30">
        <v>0</v>
      </c>
      <c r="E36" s="33">
        <v>0</v>
      </c>
      <c r="F36" s="23"/>
    </row>
    <row r="37" spans="1:12" s="61" customFormat="1" ht="93.75" customHeight="1">
      <c r="A37" s="56" t="s">
        <v>103</v>
      </c>
      <c r="B37" s="57" t="s">
        <v>104</v>
      </c>
      <c r="C37" s="58">
        <v>0</v>
      </c>
      <c r="D37" s="58">
        <v>1653.3</v>
      </c>
      <c r="E37" s="59">
        <v>1655.8</v>
      </c>
      <c r="F37" s="60"/>
    </row>
    <row r="38" spans="1:12" s="61" customFormat="1" ht="93.75" customHeight="1">
      <c r="A38" s="56" t="s">
        <v>105</v>
      </c>
      <c r="B38" s="57" t="s">
        <v>106</v>
      </c>
      <c r="C38" s="58">
        <v>0</v>
      </c>
      <c r="D38" s="58">
        <v>0</v>
      </c>
      <c r="E38" s="59">
        <v>1500</v>
      </c>
      <c r="F38" s="60"/>
    </row>
    <row r="39" spans="1:12" ht="72" customHeight="1">
      <c r="A39" s="19" t="s">
        <v>87</v>
      </c>
      <c r="B39" s="10" t="s">
        <v>88</v>
      </c>
      <c r="C39" s="30">
        <v>16666.5</v>
      </c>
      <c r="D39" s="31">
        <v>16063.6</v>
      </c>
      <c r="E39" s="32">
        <v>16444.5</v>
      </c>
      <c r="F39" s="23"/>
    </row>
    <row r="40" spans="1:12" ht="58.15" customHeight="1">
      <c r="A40" s="19" t="s">
        <v>77</v>
      </c>
      <c r="B40" s="9" t="s">
        <v>76</v>
      </c>
      <c r="C40" s="30">
        <v>4980</v>
      </c>
      <c r="D40" s="31">
        <v>0</v>
      </c>
      <c r="E40" s="32">
        <v>0</v>
      </c>
      <c r="F40" s="23"/>
    </row>
    <row r="41" spans="1:12" ht="67.900000000000006" customHeight="1">
      <c r="A41" s="56" t="s">
        <v>112</v>
      </c>
      <c r="B41" s="9" t="s">
        <v>111</v>
      </c>
      <c r="C41" s="30">
        <v>128757.4</v>
      </c>
      <c r="D41" s="31">
        <v>64658</v>
      </c>
      <c r="E41" s="32">
        <v>0</v>
      </c>
      <c r="F41" s="23"/>
    </row>
    <row r="42" spans="1:12" ht="46.5" customHeight="1">
      <c r="A42" s="19" t="s">
        <v>99</v>
      </c>
      <c r="B42" s="9" t="s">
        <v>100</v>
      </c>
      <c r="C42" s="30">
        <v>4367.8</v>
      </c>
      <c r="D42" s="31">
        <v>0</v>
      </c>
      <c r="E42" s="32">
        <v>0</v>
      </c>
      <c r="F42" s="23"/>
    </row>
    <row r="43" spans="1:12" ht="45.75" customHeight="1">
      <c r="A43" s="19" t="s">
        <v>85</v>
      </c>
      <c r="B43" s="10" t="s">
        <v>86</v>
      </c>
      <c r="C43" s="30">
        <v>11244.1</v>
      </c>
      <c r="D43" s="31">
        <v>11244.1</v>
      </c>
      <c r="E43" s="32">
        <v>12432.7</v>
      </c>
      <c r="F43" s="23"/>
    </row>
    <row r="44" spans="1:12" ht="42" customHeight="1">
      <c r="A44" s="19" t="s">
        <v>81</v>
      </c>
      <c r="B44" s="10" t="s">
        <v>78</v>
      </c>
      <c r="C44" s="30">
        <v>0</v>
      </c>
      <c r="D44" s="31">
        <v>40279.599999999999</v>
      </c>
      <c r="E44" s="32">
        <v>40279.599999999999</v>
      </c>
      <c r="F44" s="23"/>
      <c r="K44" s="62"/>
      <c r="L44" s="62"/>
    </row>
    <row r="45" spans="1:12" ht="25.15" customHeight="1">
      <c r="A45" s="19" t="s">
        <v>52</v>
      </c>
      <c r="B45" s="10" t="s">
        <v>51</v>
      </c>
      <c r="C45" s="30">
        <v>72237.5</v>
      </c>
      <c r="D45" s="31">
        <v>69840.800000000003</v>
      </c>
      <c r="E45" s="32">
        <v>59158.2</v>
      </c>
      <c r="F45" s="23"/>
    </row>
    <row r="46" spans="1:12" ht="30">
      <c r="A46" s="19" t="s">
        <v>37</v>
      </c>
      <c r="B46" s="9" t="s">
        <v>38</v>
      </c>
      <c r="C46" s="30">
        <f>SUM(C47:C58)</f>
        <v>619314.39999999991</v>
      </c>
      <c r="D46" s="30">
        <f>SUM(D47:D58)</f>
        <v>623083.19999999984</v>
      </c>
      <c r="E46" s="30">
        <f>SUM(E47:E58)</f>
        <v>632117.49999999988</v>
      </c>
      <c r="F46" s="23"/>
    </row>
    <row r="47" spans="1:12" ht="60">
      <c r="A47" s="19" t="s">
        <v>57</v>
      </c>
      <c r="B47" s="10" t="s">
        <v>58</v>
      </c>
      <c r="C47" s="30">
        <v>1045.5</v>
      </c>
      <c r="D47" s="31">
        <v>1079.3</v>
      </c>
      <c r="E47" s="32">
        <v>1114.5</v>
      </c>
      <c r="F47" s="23"/>
    </row>
    <row r="48" spans="1:12" ht="45">
      <c r="A48" s="19" t="s">
        <v>59</v>
      </c>
      <c r="B48" s="11" t="s">
        <v>60</v>
      </c>
      <c r="C48" s="30">
        <v>29831.200000000001</v>
      </c>
      <c r="D48" s="31">
        <v>33311.9</v>
      </c>
      <c r="E48" s="32">
        <v>37388.400000000001</v>
      </c>
      <c r="F48" s="23"/>
    </row>
    <row r="49" spans="1:6" ht="45">
      <c r="A49" s="19" t="s">
        <v>61</v>
      </c>
      <c r="B49" s="10" t="s">
        <v>62</v>
      </c>
      <c r="C49" s="30">
        <v>512926.8</v>
      </c>
      <c r="D49" s="31">
        <v>512704.8</v>
      </c>
      <c r="E49" s="32">
        <v>516878.6</v>
      </c>
      <c r="F49" s="23"/>
    </row>
    <row r="50" spans="1:6" ht="60">
      <c r="A50" s="19" t="s">
        <v>63</v>
      </c>
      <c r="B50" s="10" t="s">
        <v>64</v>
      </c>
      <c r="C50" s="30">
        <v>30828.2</v>
      </c>
      <c r="D50" s="31">
        <v>31269.9</v>
      </c>
      <c r="E50" s="32">
        <v>31729.1</v>
      </c>
      <c r="F50" s="23"/>
    </row>
    <row r="51" spans="1:6" ht="90">
      <c r="A51" s="19" t="s">
        <v>65</v>
      </c>
      <c r="B51" s="10" t="s">
        <v>66</v>
      </c>
      <c r="C51" s="30">
        <v>4823.2</v>
      </c>
      <c r="D51" s="31">
        <v>4823.2</v>
      </c>
      <c r="E51" s="32">
        <v>4823.2</v>
      </c>
      <c r="F51" s="23"/>
    </row>
    <row r="52" spans="1:6" ht="75">
      <c r="A52" s="19" t="s">
        <v>67</v>
      </c>
      <c r="B52" s="10" t="s">
        <v>68</v>
      </c>
      <c r="C52" s="30">
        <v>18210.099999999999</v>
      </c>
      <c r="D52" s="31">
        <v>18210.099999999999</v>
      </c>
      <c r="E52" s="32">
        <v>18210.099999999999</v>
      </c>
      <c r="F52" s="23"/>
    </row>
    <row r="53" spans="1:6" ht="45" customHeight="1">
      <c r="A53" s="19" t="s">
        <v>53</v>
      </c>
      <c r="B53" s="9" t="s">
        <v>39</v>
      </c>
      <c r="C53" s="30">
        <v>2368</v>
      </c>
      <c r="D53" s="31">
        <v>2445.1999999999998</v>
      </c>
      <c r="E53" s="32">
        <v>2528.6999999999998</v>
      </c>
      <c r="F53" s="23"/>
    </row>
    <row r="54" spans="1:6" ht="75">
      <c r="A54" s="19" t="s">
        <v>54</v>
      </c>
      <c r="B54" s="9" t="s">
        <v>40</v>
      </c>
      <c r="C54" s="30">
        <v>31.5</v>
      </c>
      <c r="D54" s="31">
        <v>2.2000000000000002</v>
      </c>
      <c r="E54" s="32">
        <v>1.9</v>
      </c>
      <c r="F54" s="23"/>
    </row>
    <row r="55" spans="1:6" ht="75">
      <c r="A55" s="19" t="s">
        <v>55</v>
      </c>
      <c r="B55" s="9" t="s">
        <v>41</v>
      </c>
      <c r="C55" s="30">
        <v>3174</v>
      </c>
      <c r="D55" s="31">
        <v>3300.9</v>
      </c>
      <c r="E55" s="32">
        <v>3433</v>
      </c>
      <c r="F55" s="23"/>
    </row>
    <row r="56" spans="1:6" ht="45">
      <c r="A56" s="19" t="s">
        <v>56</v>
      </c>
      <c r="B56" s="9" t="s">
        <v>42</v>
      </c>
      <c r="C56" s="30">
        <v>14373.4</v>
      </c>
      <c r="D56" s="31">
        <v>14371.4</v>
      </c>
      <c r="E56" s="32">
        <v>14371.4</v>
      </c>
      <c r="F56" s="23"/>
    </row>
    <row r="57" spans="1:6" ht="45">
      <c r="A57" s="19" t="s">
        <v>69</v>
      </c>
      <c r="B57" s="10" t="s">
        <v>70</v>
      </c>
      <c r="C57" s="30">
        <v>1639.9</v>
      </c>
      <c r="D57" s="31">
        <v>1501.7</v>
      </c>
      <c r="E57" s="32">
        <v>1576</v>
      </c>
      <c r="F57" s="23"/>
    </row>
    <row r="58" spans="1:6">
      <c r="A58" s="19" t="s">
        <v>71</v>
      </c>
      <c r="B58" s="10" t="s">
        <v>72</v>
      </c>
      <c r="C58" s="30">
        <v>62.6</v>
      </c>
      <c r="D58" s="31">
        <v>62.6</v>
      </c>
      <c r="E58" s="32">
        <v>62.6</v>
      </c>
      <c r="F58" s="23"/>
    </row>
    <row r="59" spans="1:6">
      <c r="A59" s="19" t="s">
        <v>89</v>
      </c>
      <c r="B59" s="10" t="s">
        <v>91</v>
      </c>
      <c r="C59" s="30">
        <f>SUM(C60:C61)</f>
        <v>21975.599999999999</v>
      </c>
      <c r="D59" s="30">
        <f t="shared" ref="D59:E59" si="6">SUM(D60:D61)</f>
        <v>21975.599999999999</v>
      </c>
      <c r="E59" s="30">
        <f t="shared" si="6"/>
        <v>23729.3</v>
      </c>
      <c r="F59" s="23"/>
    </row>
    <row r="60" spans="1:6" ht="75">
      <c r="A60" s="19" t="s">
        <v>108</v>
      </c>
      <c r="B60" s="10" t="s">
        <v>107</v>
      </c>
      <c r="C60" s="30">
        <v>21875.599999999999</v>
      </c>
      <c r="D60" s="30">
        <v>21875.599999999999</v>
      </c>
      <c r="E60" s="33">
        <v>23729.3</v>
      </c>
      <c r="F60" s="23"/>
    </row>
    <row r="61" spans="1:6" ht="31.9" customHeight="1">
      <c r="A61" s="19" t="s">
        <v>90</v>
      </c>
      <c r="B61" s="10" t="s">
        <v>92</v>
      </c>
      <c r="C61" s="30">
        <v>100</v>
      </c>
      <c r="D61" s="31">
        <v>100</v>
      </c>
      <c r="E61" s="32">
        <v>0</v>
      </c>
      <c r="F61" s="23"/>
    </row>
    <row r="62" spans="1:6" ht="25.9" customHeight="1">
      <c r="A62" s="20"/>
      <c r="B62" s="12" t="s">
        <v>43</v>
      </c>
      <c r="C62" s="34">
        <f>C12+C29</f>
        <v>1678148.4</v>
      </c>
      <c r="D62" s="34">
        <f>D12+D29</f>
        <v>1537913</v>
      </c>
      <c r="E62" s="34">
        <f>E12+E29</f>
        <v>1502415</v>
      </c>
      <c r="F62" s="23"/>
    </row>
    <row r="63" spans="1:6">
      <c r="C63" s="3"/>
      <c r="D63" s="23"/>
      <c r="E63" s="23"/>
      <c r="F63" s="23"/>
    </row>
  </sheetData>
  <mergeCells count="8">
    <mergeCell ref="K44:L44"/>
    <mergeCell ref="C6:E6"/>
    <mergeCell ref="A8:E8"/>
    <mergeCell ref="C1:E1"/>
    <mergeCell ref="C2:E2"/>
    <mergeCell ref="C3:E3"/>
    <mergeCell ref="B4:E4"/>
    <mergeCell ref="B5:E5"/>
  </mergeCells>
  <pageMargins left="0.98425196850393704" right="0.39370078740157483" top="0.19685039370078741" bottom="0.19685039370078741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2022-2024гг</vt:lpstr>
      <vt:lpstr>Лист3</vt:lpstr>
      <vt:lpstr>'2022-2024гг'!Область_печати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2021-12-09T09:13:11Z</cp:lastPrinted>
  <dcterms:created xsi:type="dcterms:W3CDTF">2018-12-04T08:16:08Z</dcterms:created>
  <dcterms:modified xsi:type="dcterms:W3CDTF">2021-12-09T09:13:32Z</dcterms:modified>
</cp:coreProperties>
</file>