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3250" windowHeight="12585"/>
  </bookViews>
  <sheets>
    <sheet name="21-23гг" sheetId="2" r:id="rId1"/>
    <sheet name="Лист3" sheetId="3" r:id="rId2"/>
  </sheets>
  <definedNames>
    <definedName name="_xlnm.Print_Area" localSheetId="0">'21-23гг'!$A$1:$E$76</definedName>
  </definedNames>
  <calcPr calcId="145621"/>
</workbook>
</file>

<file path=xl/calcChain.xml><?xml version="1.0" encoding="utf-8"?>
<calcChain xmlns="http://schemas.openxmlformats.org/spreadsheetml/2006/main">
  <c r="C42" i="2"/>
  <c r="D74" l="1"/>
  <c r="E74"/>
  <c r="C74"/>
  <c r="D37"/>
  <c r="E37"/>
  <c r="C37"/>
  <c r="D71" l="1"/>
  <c r="E71"/>
  <c r="C71"/>
  <c r="C54"/>
  <c r="C36" l="1"/>
  <c r="C35" s="1"/>
  <c r="E42"/>
  <c r="D42" l="1"/>
  <c r="D54"/>
  <c r="E54"/>
  <c r="E36" s="1"/>
  <c r="D27"/>
  <c r="E27"/>
  <c r="C22"/>
  <c r="D22"/>
  <c r="E22"/>
  <c r="D20"/>
  <c r="E20"/>
  <c r="D18"/>
  <c r="E18"/>
  <c r="D36" l="1"/>
  <c r="D35" s="1"/>
  <c r="E35"/>
  <c r="E17"/>
  <c r="D17"/>
  <c r="E76" l="1"/>
  <c r="D76"/>
  <c r="C27"/>
  <c r="C20"/>
  <c r="C18"/>
  <c r="C17" l="1"/>
  <c r="C76" l="1"/>
</calcChain>
</file>

<file path=xl/sharedStrings.xml><?xml version="1.0" encoding="utf-8"?>
<sst xmlns="http://schemas.openxmlformats.org/spreadsheetml/2006/main" count="135" uniqueCount="133">
  <si>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</si>
  <si>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</si>
  <si>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</si>
  <si>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</si>
  <si>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</si>
  <si>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</si>
  <si>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</si>
  <si>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</si>
  <si>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</si>
  <si>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</si>
  <si>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</si>
  <si>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</si>
  <si>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</si>
  <si>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</si>
  <si>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</si>
  <si>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</si>
  <si>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</si>
  <si>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</si>
  <si>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</si>
  <si>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</si>
  <si>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</si>
  <si>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</si>
  <si>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</si>
  <si>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</si>
  <si>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</si>
  <si>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</si>
  <si>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</si>
  <si>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</si>
  <si>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</si>
  <si>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</si>
  <si>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</si>
  <si>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</si>
  <si>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</si>
  <si>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</si>
  <si>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</si>
  <si>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</si>
  <si>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</si>
  <si>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</si>
  <si>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</si>
  <si>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</si>
  <si>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</si>
  <si>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</si>
  <si>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</si>
  <si>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</si>
  <si>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000 2 02 35280 02 0000 150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</si>
  <si>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</si>
  <si>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</si>
  <si>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</si>
  <si>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</si>
  <si>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</si>
  <si>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</si>
  <si>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</si>
  <si>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</si>
  <si>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</si>
  <si>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</si>
  <si>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</si>
  <si>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</si>
  <si>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</si>
  <si>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</si>
  <si>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</si>
  <si>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</si>
  <si>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</si>
  <si>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</si>
  <si>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</si>
  <si>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</si>
  <si>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</si>
  <si>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</si>
  <si>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</si>
  <si>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</si>
  <si>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</si>
  <si>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</si>
  <si>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</si>
  <si>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</si>
  <si>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</si>
  <si>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</si>
  <si>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</si>
  <si>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</si>
  <si>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</si>
  <si>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</si>
  <si>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</si>
  <si>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</si>
  <si>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</si>
  <si>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</si>
  <si>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</si>
  <si>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</si>
  <si>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</si>
  <si>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</si>
  <si>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</si>
  <si>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</si>
  <si>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</si>
  <si>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</si>
  <si>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</si>
  <si>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</si>
  <si>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</si>
  <si>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</si>
  <si>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000 2 02 25576 05 0000 150 </t>
  </si>
  <si>
    <t>Субсидии бюджетам муниципальных районов на обеспечение комплексного развития сельских территорий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</si>
  <si>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</si>
  <si>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</si>
  <si>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000 2 02 40000 00 0000 150</t>
  </si>
  <si>
    <t>000 2 02 49999 05 0000 150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</si>
  <si>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</si>
  <si>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</si>
  <si>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</si>
  <si>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</si>
  <si>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"О бюджете Увельского муниципального района на 2021год </t>
  </si>
  <si>
    <t>Доходы бюджета Увельского муниципального района на 2021год                                                                                                                              и на плановый период 2022 и 2023годов</t>
  </si>
  <si>
    <t>2021год</t>
  </si>
  <si>
    <t>2022год</t>
  </si>
  <si>
    <t>2023год</t>
  </si>
  <si>
    <t>и на плановый период 2022 и 2023годов"</t>
  </si>
  <si>
    <t>000 2 02 20302 05 0000 150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</si>
  <si>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</si>
  <si>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</si>
  <si>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</si>
  <si>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000 2 02 25519 05 0000 150</t>
  </si>
  <si>
    <t>Субсидии бюджетам муниципальных районов на поддержку отрасли культуры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</si>
  <si>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</si>
  <si>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</si>
  <si>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</si>
  <si>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</si>
  <si>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000 2 02 15002 05 0000 150 </t>
  </si>
  <si>
    <t>Дотации бюджетам муниципальных районов на поддержку мер по обеспечению сбалансированности бюджетов</t>
  </si>
  <si>
    <t>Приложение 1</t>
  </si>
  <si>
    <t>Прочие дотации бюджетам муниципальных районов</t>
  </si>
  <si>
    <t>Прочие безвозмездные поступления в бюджеты муниципальных районов</t>
  </si>
  <si>
    <t xml:space="preserve">Прочие безвозмездные поступления </t>
  </si>
  <si>
    <t>000 2 07 00000 00 0000 000</t>
  </si>
  <si>
    <t>000 2 07 05030 05 0000 150</t>
  </si>
  <si>
    <t>000 2 02 19999 05 0000 150</t>
  </si>
  <si>
    <t>000 2 02 27576 05 0000 150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</si>
  <si>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</si>
  <si>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от_____________ 2021год №___    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</si>
</sst>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justify" vertical="center" wrapText="1"/>
    </xf>
    <xf numFmtId="0" fontId="1" fillId="0" borderId="0" xfId="0" applyFont="1" applyFill="1"/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Normal="100" workbookViewId="0">
      <selection activeCell="B9" sqref="B9:E9"/>
    </sheetView>
  </sheetViews>
  <sheetFormatPr defaultColWidth="8.85546875" defaultRowHeight="16.5"/>
  <cols>
    <col min="1" max="1" width="28.42578125" style="2" customWidth="1"/>
    <col min="2" max="2" width="52.140625" style="2" customWidth="1"/>
    <col min="3" max="3" width="11.42578125" style="2" customWidth="1"/>
    <col min="4" max="4" width="12.5703125" style="1" customWidth="1"/>
    <col min="5" max="5" width="11.7109375" style="1" customWidth="1"/>
    <col min="6" max="6" width="8.85546875" style="1"/>
    <col min="7" max="7" width="17.42578125" style="1" customWidth="1"/>
    <col min="8" max="16384" width="8.85546875" style="1"/>
  </cols>
  <sheetData>
    <row r="1" spans="1:5" ht="18.75">
      <c r="C1" s="59" t="s">
        <v>123</v>
      </c>
      <c r="D1" s="59"/>
      <c r="E1" s="59"/>
    </row>
    <row r="2" spans="1:5" ht="18.75">
      <c r="C2" s="60" t="s">
        <v>90</v>
      </c>
      <c r="D2" s="60"/>
      <c r="E2" s="60"/>
    </row>
    <row r="3" spans="1:5" ht="18.75">
      <c r="B3" s="61" t="s">
        <v>82</v>
      </c>
      <c r="C3" s="61"/>
      <c r="D3" s="61"/>
      <c r="E3" s="61"/>
    </row>
    <row r="4" spans="1:5" ht="18.75">
      <c r="B4" s="59" t="s">
        <v>132</v>
      </c>
      <c r="C4" s="59"/>
      <c r="D4" s="59"/>
      <c r="E4" s="59"/>
    </row>
    <row r="5" spans="1:5" ht="18.75">
      <c r="C5" s="57"/>
      <c r="D5" s="57"/>
      <c r="E5" s="57"/>
    </row>
    <row r="7" spans="1:5" ht="18.75">
      <c r="A7" s="34"/>
      <c r="B7" s="35"/>
      <c r="C7" s="59" t="s">
        <v>91</v>
      </c>
      <c r="D7" s="59"/>
      <c r="E7" s="59"/>
    </row>
    <row r="8" spans="1:5" ht="16.5" customHeight="1">
      <c r="A8" s="36"/>
      <c r="B8" s="35"/>
      <c r="C8" s="60" t="s">
        <v>90</v>
      </c>
      <c r="D8" s="60"/>
      <c r="E8" s="60"/>
    </row>
    <row r="9" spans="1:5" ht="15.75" customHeight="1">
      <c r="A9" s="36"/>
      <c r="B9" s="61" t="s">
        <v>82</v>
      </c>
      <c r="C9" s="61"/>
      <c r="D9" s="61"/>
      <c r="E9" s="61"/>
    </row>
    <row r="10" spans="1:5" ht="16.899999999999999" customHeight="1">
      <c r="A10" s="37"/>
      <c r="B10" s="64" t="s">
        <v>105</v>
      </c>
      <c r="C10" s="64"/>
      <c r="D10" s="64"/>
      <c r="E10" s="64"/>
    </row>
    <row r="11" spans="1:5" ht="16.899999999999999" customHeight="1">
      <c r="A11" s="37"/>
      <c r="B11" s="64" t="s">
        <v>110</v>
      </c>
      <c r="C11" s="64"/>
      <c r="D11" s="64"/>
      <c r="E11" s="64"/>
    </row>
    <row r="12" spans="1:5" ht="18.75">
      <c r="A12" s="38"/>
      <c r="B12" s="39"/>
      <c r="C12" s="39"/>
      <c r="D12" s="40"/>
      <c r="E12" s="40"/>
    </row>
    <row r="13" spans="1:5" ht="40.5" customHeight="1">
      <c r="A13" s="63" t="s">
        <v>106</v>
      </c>
      <c r="B13" s="63"/>
      <c r="C13" s="63"/>
      <c r="D13" s="63"/>
      <c r="E13" s="63"/>
    </row>
    <row r="14" spans="1:5" ht="18.75">
      <c r="E14" s="35" t="s">
        <v>81</v>
      </c>
    </row>
    <row r="15" spans="1:5" ht="56.25">
      <c r="A15" s="41" t="s">
        <v>48</v>
      </c>
      <c r="B15" s="41" t="s">
        <v>49</v>
      </c>
      <c r="C15" s="41" t="s">
        <v>107</v>
      </c>
      <c r="D15" s="42" t="s">
        <v>108</v>
      </c>
      <c r="E15" s="41" t="s">
        <v>109</v>
      </c>
    </row>
    <row r="16" spans="1:5" s="12" customFormat="1" ht="11.25">
      <c r="A16" s="11">
        <v>1</v>
      </c>
      <c r="B16" s="11">
        <v>2</v>
      </c>
      <c r="C16" s="11">
        <v>3</v>
      </c>
      <c r="D16" s="19">
        <v>4</v>
      </c>
      <c r="E16" s="20">
        <v>5</v>
      </c>
    </row>
    <row r="17" spans="1:6">
      <c r="A17" s="13" t="s">
        <v>0</v>
      </c>
      <c r="B17" s="3" t="s">
        <v>1</v>
      </c>
      <c r="C17" s="23">
        <f>C18+C20+C22+C27+C29+C30+C31+C32+C33+C34</f>
        <v>377614.54999999993</v>
      </c>
      <c r="D17" s="23">
        <f t="shared" ref="D17:E17" si="0">D18+D20+D22+D27+D29+D30+D31+D32+D33+D34</f>
        <v>365230.9</v>
      </c>
      <c r="E17" s="23">
        <f t="shared" si="0"/>
        <v>385016.80000000005</v>
      </c>
      <c r="F17" s="21"/>
    </row>
    <row r="18" spans="1:6">
      <c r="A18" s="14" t="s">
        <v>2</v>
      </c>
      <c r="B18" s="4" t="s">
        <v>3</v>
      </c>
      <c r="C18" s="23">
        <f>C19</f>
        <v>284636.83</v>
      </c>
      <c r="D18" s="23">
        <f t="shared" ref="D18:E18" si="1">D19</f>
        <v>279100.79999999999</v>
      </c>
      <c r="E18" s="23">
        <f t="shared" si="1"/>
        <v>297602.40000000002</v>
      </c>
      <c r="F18" s="21"/>
    </row>
    <row r="19" spans="1:6">
      <c r="A19" s="15" t="s">
        <v>4</v>
      </c>
      <c r="B19" s="5" t="s">
        <v>5</v>
      </c>
      <c r="C19" s="24">
        <v>284636.83</v>
      </c>
      <c r="D19" s="25">
        <v>279100.79999999999</v>
      </c>
      <c r="E19" s="26">
        <v>297602.40000000002</v>
      </c>
      <c r="F19" s="21"/>
    </row>
    <row r="20" spans="1:6" ht="28.5">
      <c r="A20" s="14" t="s">
        <v>6</v>
      </c>
      <c r="B20" s="4" t="s">
        <v>83</v>
      </c>
      <c r="C20" s="23">
        <f>C21</f>
        <v>17752.3</v>
      </c>
      <c r="D20" s="23">
        <f t="shared" ref="D20:E20" si="2">D21</f>
        <v>18776.8</v>
      </c>
      <c r="E20" s="23">
        <f t="shared" si="2"/>
        <v>19074.900000000001</v>
      </c>
      <c r="F20" s="21"/>
    </row>
    <row r="21" spans="1:6" ht="30">
      <c r="A21" s="15" t="s">
        <v>7</v>
      </c>
      <c r="B21" s="5" t="s">
        <v>8</v>
      </c>
      <c r="C21" s="24">
        <v>17752.3</v>
      </c>
      <c r="D21" s="25">
        <v>18776.8</v>
      </c>
      <c r="E21" s="26">
        <v>19074.900000000001</v>
      </c>
      <c r="F21" s="21"/>
    </row>
    <row r="22" spans="1:6">
      <c r="A22" s="14" t="s">
        <v>9</v>
      </c>
      <c r="B22" s="4" t="s">
        <v>10</v>
      </c>
      <c r="C22" s="23">
        <f>C23+C24+C25+C26</f>
        <v>24120.1</v>
      </c>
      <c r="D22" s="23">
        <f t="shared" ref="D22:E22" si="3">D23+D24+D25+D26</f>
        <v>23479.9</v>
      </c>
      <c r="E22" s="23">
        <f t="shared" si="3"/>
        <v>24318.1</v>
      </c>
      <c r="F22" s="21"/>
    </row>
    <row r="23" spans="1:6" ht="30">
      <c r="A23" s="15" t="s">
        <v>11</v>
      </c>
      <c r="B23" s="5" t="s">
        <v>12</v>
      </c>
      <c r="C23" s="24">
        <v>18270.2</v>
      </c>
      <c r="D23" s="25">
        <v>19001</v>
      </c>
      <c r="E23" s="26">
        <v>19761</v>
      </c>
      <c r="F23" s="21"/>
    </row>
    <row r="24" spans="1:6" ht="30">
      <c r="A24" s="16" t="s">
        <v>50</v>
      </c>
      <c r="B24" s="6" t="s">
        <v>51</v>
      </c>
      <c r="C24" s="24">
        <v>610</v>
      </c>
      <c r="D24" s="25">
        <v>0</v>
      </c>
      <c r="E24" s="26">
        <v>0</v>
      </c>
      <c r="F24" s="21"/>
    </row>
    <row r="25" spans="1:6">
      <c r="A25" s="16" t="s">
        <v>52</v>
      </c>
      <c r="B25" s="6" t="s">
        <v>53</v>
      </c>
      <c r="C25" s="24">
        <v>4239.8999999999996</v>
      </c>
      <c r="D25" s="25">
        <v>4345.8999999999996</v>
      </c>
      <c r="E25" s="26">
        <v>4424.1000000000004</v>
      </c>
      <c r="F25" s="21"/>
    </row>
    <row r="26" spans="1:6" ht="30">
      <c r="A26" s="16" t="s">
        <v>54</v>
      </c>
      <c r="B26" s="6" t="s">
        <v>55</v>
      </c>
      <c r="C26" s="24">
        <v>1000</v>
      </c>
      <c r="D26" s="25">
        <v>133</v>
      </c>
      <c r="E26" s="26">
        <v>133</v>
      </c>
      <c r="F26" s="21"/>
    </row>
    <row r="27" spans="1:6" ht="28.5">
      <c r="A27" s="14" t="s">
        <v>13</v>
      </c>
      <c r="B27" s="4" t="s">
        <v>14</v>
      </c>
      <c r="C27" s="23">
        <f>C28</f>
        <v>4798.7</v>
      </c>
      <c r="D27" s="23">
        <f t="shared" ref="D27:E27" si="4">D28</f>
        <v>4898.2</v>
      </c>
      <c r="E27" s="23">
        <f t="shared" si="4"/>
        <v>4957.8</v>
      </c>
      <c r="F27" s="21"/>
    </row>
    <row r="28" spans="1:6">
      <c r="A28" s="15" t="s">
        <v>15</v>
      </c>
      <c r="B28" s="5" t="s">
        <v>16</v>
      </c>
      <c r="C28" s="24">
        <v>4798.7</v>
      </c>
      <c r="D28" s="25">
        <v>4898.2</v>
      </c>
      <c r="E28" s="26">
        <v>4957.8</v>
      </c>
      <c r="F28" s="21"/>
    </row>
    <row r="29" spans="1:6">
      <c r="A29" s="14" t="s">
        <v>17</v>
      </c>
      <c r="B29" s="4" t="s">
        <v>18</v>
      </c>
      <c r="C29" s="23">
        <v>4045.1</v>
      </c>
      <c r="D29" s="27">
        <v>4146.3</v>
      </c>
      <c r="E29" s="28">
        <v>4220.8999999999996</v>
      </c>
      <c r="F29" s="21"/>
    </row>
    <row r="30" spans="1:6" ht="42.75">
      <c r="A30" s="14" t="s">
        <v>19</v>
      </c>
      <c r="B30" s="4" t="s">
        <v>20</v>
      </c>
      <c r="C30" s="23">
        <v>25684</v>
      </c>
      <c r="D30" s="23">
        <v>23741</v>
      </c>
      <c r="E30" s="23">
        <v>23741</v>
      </c>
      <c r="F30" s="21"/>
    </row>
    <row r="31" spans="1:6" ht="28.5">
      <c r="A31" s="45" t="s">
        <v>21</v>
      </c>
      <c r="B31" s="46" t="s">
        <v>22</v>
      </c>
      <c r="C31" s="47">
        <v>210.6</v>
      </c>
      <c r="D31" s="48">
        <v>219</v>
      </c>
      <c r="E31" s="49">
        <v>227.8</v>
      </c>
      <c r="F31" s="21"/>
    </row>
    <row r="32" spans="1:6" ht="28.5">
      <c r="A32" s="45" t="s">
        <v>23</v>
      </c>
      <c r="B32" s="46" t="s">
        <v>24</v>
      </c>
      <c r="C32" s="47">
        <v>10040.92</v>
      </c>
      <c r="D32" s="48">
        <v>9554.9</v>
      </c>
      <c r="E32" s="49">
        <v>9559.9</v>
      </c>
      <c r="F32" s="21"/>
    </row>
    <row r="33" spans="1:8" ht="28.5">
      <c r="A33" s="45" t="s">
        <v>25</v>
      </c>
      <c r="B33" s="46" t="s">
        <v>26</v>
      </c>
      <c r="C33" s="47">
        <v>5494.5</v>
      </c>
      <c r="D33" s="48">
        <v>1182.5</v>
      </c>
      <c r="E33" s="49">
        <v>1182.5</v>
      </c>
      <c r="F33" s="21"/>
    </row>
    <row r="34" spans="1:8">
      <c r="A34" s="45" t="s">
        <v>27</v>
      </c>
      <c r="B34" s="46" t="s">
        <v>28</v>
      </c>
      <c r="C34" s="47">
        <v>831.5</v>
      </c>
      <c r="D34" s="48">
        <v>131.5</v>
      </c>
      <c r="E34" s="49">
        <v>131.5</v>
      </c>
      <c r="F34" s="21"/>
    </row>
    <row r="35" spans="1:8">
      <c r="A35" s="45" t="s">
        <v>29</v>
      </c>
      <c r="B35" s="50" t="s">
        <v>30</v>
      </c>
      <c r="C35" s="47">
        <f>C36+C74</f>
        <v>1214712.1300000001</v>
      </c>
      <c r="D35" s="47">
        <f t="shared" ref="D35:E35" si="5">D36</f>
        <v>1028179.3</v>
      </c>
      <c r="E35" s="47">
        <f t="shared" si="5"/>
        <v>1069462.5</v>
      </c>
      <c r="F35" s="21"/>
    </row>
    <row r="36" spans="1:8" ht="28.5">
      <c r="A36" s="45" t="s">
        <v>31</v>
      </c>
      <c r="B36" s="46" t="s">
        <v>32</v>
      </c>
      <c r="C36" s="52">
        <f>C37+C42+C54+C71</f>
        <v>1207712.1300000001</v>
      </c>
      <c r="D36" s="47">
        <f>D37+D42+D54+D71</f>
        <v>1028179.3</v>
      </c>
      <c r="E36" s="47">
        <f>E37+E42+E54+E71</f>
        <v>1069462.5</v>
      </c>
      <c r="F36" s="22"/>
      <c r="G36" s="51"/>
      <c r="H36" s="51"/>
    </row>
    <row r="37" spans="1:8" ht="30">
      <c r="A37" s="17" t="s">
        <v>33</v>
      </c>
      <c r="B37" s="7" t="s">
        <v>34</v>
      </c>
      <c r="C37" s="29">
        <f>SUM(C38:C41)</f>
        <v>294183.53999999998</v>
      </c>
      <c r="D37" s="29">
        <f t="shared" ref="D37:E37" si="6">SUM(D38:D41)</f>
        <v>209596.4</v>
      </c>
      <c r="E37" s="29">
        <f t="shared" si="6"/>
        <v>200640.4</v>
      </c>
      <c r="F37" s="21"/>
    </row>
    <row r="38" spans="1:8" ht="45.6" customHeight="1">
      <c r="A38" s="17" t="s">
        <v>56</v>
      </c>
      <c r="B38" s="7" t="s">
        <v>103</v>
      </c>
      <c r="C38" s="29">
        <v>105866</v>
      </c>
      <c r="D38" s="30">
        <v>49562</v>
      </c>
      <c r="E38" s="31">
        <v>40606</v>
      </c>
      <c r="F38" s="21"/>
    </row>
    <row r="39" spans="1:8" ht="37.15" customHeight="1">
      <c r="A39" s="17" t="s">
        <v>121</v>
      </c>
      <c r="B39" s="7" t="s">
        <v>122</v>
      </c>
      <c r="C39" s="29">
        <v>27719.279999999999</v>
      </c>
      <c r="D39" s="30">
        <v>0</v>
      </c>
      <c r="E39" s="31">
        <v>0</v>
      </c>
      <c r="F39" s="21"/>
    </row>
    <row r="40" spans="1:8" ht="62.25" customHeight="1">
      <c r="A40" s="17" t="s">
        <v>92</v>
      </c>
      <c r="B40" s="7" t="s">
        <v>104</v>
      </c>
      <c r="C40" s="29">
        <v>160034.4</v>
      </c>
      <c r="D40" s="30">
        <v>160034.4</v>
      </c>
      <c r="E40" s="31">
        <v>160034.4</v>
      </c>
      <c r="F40" s="21"/>
    </row>
    <row r="41" spans="1:8" ht="27" customHeight="1">
      <c r="A41" s="17" t="s">
        <v>129</v>
      </c>
      <c r="B41" s="7" t="s">
        <v>124</v>
      </c>
      <c r="C41" s="29">
        <v>563.86</v>
      </c>
      <c r="D41" s="30">
        <v>0</v>
      </c>
      <c r="E41" s="31">
        <v>0</v>
      </c>
      <c r="F41" s="21"/>
    </row>
    <row r="42" spans="1:8" ht="30">
      <c r="A42" s="17" t="s">
        <v>35</v>
      </c>
      <c r="B42" s="7" t="s">
        <v>36</v>
      </c>
      <c r="C42" s="29">
        <f>SUM(C43:C53)</f>
        <v>248183.86000000002</v>
      </c>
      <c r="D42" s="29">
        <f>SUM(D43:D53)</f>
        <v>150687</v>
      </c>
      <c r="E42" s="29">
        <f>SUM(E43:E53)</f>
        <v>191370.19999999998</v>
      </c>
      <c r="F42" s="21"/>
    </row>
    <row r="43" spans="1:8" ht="76.150000000000006" customHeight="1">
      <c r="A43" s="17" t="s">
        <v>87</v>
      </c>
      <c r="B43" s="7" t="s">
        <v>88</v>
      </c>
      <c r="C43" s="29">
        <v>46745.5</v>
      </c>
      <c r="D43" s="29">
        <v>31174.7</v>
      </c>
      <c r="E43" s="32">
        <v>30151.599999999999</v>
      </c>
      <c r="F43" s="22"/>
      <c r="G43" s="43"/>
    </row>
    <row r="44" spans="1:8" ht="99" customHeight="1">
      <c r="A44" s="17" t="s">
        <v>111</v>
      </c>
      <c r="B44" s="7" t="s">
        <v>112</v>
      </c>
      <c r="C44" s="29">
        <v>0</v>
      </c>
      <c r="D44" s="29">
        <v>0</v>
      </c>
      <c r="E44" s="32">
        <v>30944</v>
      </c>
      <c r="F44" s="22"/>
      <c r="G44" s="43"/>
    </row>
    <row r="45" spans="1:8" ht="72" customHeight="1">
      <c r="A45" s="17" t="s">
        <v>97</v>
      </c>
      <c r="B45" s="8" t="s">
        <v>98</v>
      </c>
      <c r="C45" s="29">
        <v>15932.8</v>
      </c>
      <c r="D45" s="30">
        <v>16666.5</v>
      </c>
      <c r="E45" s="31">
        <v>16063.6</v>
      </c>
      <c r="F45" s="21"/>
    </row>
    <row r="46" spans="1:8" ht="58.15" customHeight="1">
      <c r="A46" s="17" t="s">
        <v>85</v>
      </c>
      <c r="B46" s="7" t="s">
        <v>84</v>
      </c>
      <c r="C46" s="29">
        <v>4965.71</v>
      </c>
      <c r="D46" s="30">
        <v>0</v>
      </c>
      <c r="E46" s="31">
        <v>1130.9000000000001</v>
      </c>
      <c r="F46" s="21"/>
    </row>
    <row r="47" spans="1:8" ht="58.15" customHeight="1">
      <c r="A47" s="17" t="s">
        <v>113</v>
      </c>
      <c r="B47" s="7" t="s">
        <v>114</v>
      </c>
      <c r="C47" s="29">
        <v>1655.5</v>
      </c>
      <c r="D47" s="30">
        <v>1271.2</v>
      </c>
      <c r="E47" s="31">
        <v>1231.7</v>
      </c>
      <c r="F47" s="21"/>
    </row>
    <row r="48" spans="1:8" ht="34.15" customHeight="1">
      <c r="A48" s="17" t="s">
        <v>115</v>
      </c>
      <c r="B48" s="7" t="s">
        <v>116</v>
      </c>
      <c r="C48" s="29">
        <v>5025.2</v>
      </c>
      <c r="D48" s="30">
        <v>0</v>
      </c>
      <c r="E48" s="31">
        <v>0</v>
      </c>
      <c r="F48" s="21"/>
    </row>
    <row r="49" spans="1:12" ht="40.9" customHeight="1">
      <c r="A49" s="17" t="s">
        <v>93</v>
      </c>
      <c r="B49" s="8" t="s">
        <v>94</v>
      </c>
      <c r="C49" s="29">
        <v>8933.6</v>
      </c>
      <c r="D49" s="30">
        <v>11387.4</v>
      </c>
      <c r="E49" s="31">
        <v>11387.4</v>
      </c>
      <c r="F49" s="22"/>
    </row>
    <row r="50" spans="1:12" ht="47.25" customHeight="1">
      <c r="A50" s="17" t="s">
        <v>95</v>
      </c>
      <c r="B50" s="44" t="s">
        <v>96</v>
      </c>
      <c r="C50" s="29">
        <v>13849.33</v>
      </c>
      <c r="D50" s="30">
        <v>0</v>
      </c>
      <c r="E50" s="31">
        <v>0</v>
      </c>
      <c r="F50" s="22"/>
    </row>
    <row r="51" spans="1:12" ht="42" customHeight="1">
      <c r="A51" s="17" t="s">
        <v>89</v>
      </c>
      <c r="B51" s="8" t="s">
        <v>86</v>
      </c>
      <c r="C51" s="29">
        <v>28494.49</v>
      </c>
      <c r="D51" s="30">
        <v>28255.8</v>
      </c>
      <c r="E51" s="31">
        <v>28255.8</v>
      </c>
      <c r="F51" s="22"/>
      <c r="K51" s="62"/>
      <c r="L51" s="62"/>
    </row>
    <row r="52" spans="1:12" ht="73.150000000000006" customHeight="1">
      <c r="A52" s="17" t="s">
        <v>130</v>
      </c>
      <c r="B52" s="8" t="s">
        <v>131</v>
      </c>
      <c r="C52" s="29">
        <v>51802.67</v>
      </c>
      <c r="D52" s="30">
        <v>0</v>
      </c>
      <c r="E52" s="31">
        <v>0</v>
      </c>
      <c r="F52" s="22"/>
      <c r="K52" s="58"/>
      <c r="L52" s="58"/>
    </row>
    <row r="53" spans="1:12" ht="25.15" customHeight="1">
      <c r="A53" s="17" t="s">
        <v>58</v>
      </c>
      <c r="B53" s="8" t="s">
        <v>57</v>
      </c>
      <c r="C53" s="29">
        <v>70779.06</v>
      </c>
      <c r="D53" s="30">
        <v>61931.4</v>
      </c>
      <c r="E53" s="31">
        <v>72205.2</v>
      </c>
      <c r="F53" s="22"/>
    </row>
    <row r="54" spans="1:12" ht="30">
      <c r="A54" s="17" t="s">
        <v>37</v>
      </c>
      <c r="B54" s="7" t="s">
        <v>38</v>
      </c>
      <c r="C54" s="29">
        <f>SUM(C55:C70)</f>
        <v>640693.36</v>
      </c>
      <c r="D54" s="29">
        <f>SUM(D55:D70)</f>
        <v>646273.1</v>
      </c>
      <c r="E54" s="29">
        <f>SUM(E55:E70)</f>
        <v>655829.10000000009</v>
      </c>
      <c r="F54" s="22"/>
    </row>
    <row r="55" spans="1:12" ht="60">
      <c r="A55" s="17" t="s">
        <v>65</v>
      </c>
      <c r="B55" s="8" t="s">
        <v>66</v>
      </c>
      <c r="C55" s="29">
        <v>848.9</v>
      </c>
      <c r="D55" s="30">
        <v>986.3</v>
      </c>
      <c r="E55" s="31">
        <v>1025.2</v>
      </c>
      <c r="F55" s="22"/>
    </row>
    <row r="56" spans="1:12" ht="45">
      <c r="A56" s="17" t="s">
        <v>67</v>
      </c>
      <c r="B56" s="9" t="s">
        <v>68</v>
      </c>
      <c r="C56" s="29">
        <v>33371.379999999997</v>
      </c>
      <c r="D56" s="30">
        <v>33233.199999999997</v>
      </c>
      <c r="E56" s="31">
        <v>37309.699999999997</v>
      </c>
      <c r="F56" s="21"/>
    </row>
    <row r="57" spans="1:12" ht="45">
      <c r="A57" s="17" t="s">
        <v>69</v>
      </c>
      <c r="B57" s="8" t="s">
        <v>70</v>
      </c>
      <c r="C57" s="29">
        <v>509694.48</v>
      </c>
      <c r="D57" s="30">
        <v>516291.2</v>
      </c>
      <c r="E57" s="31">
        <v>520260.9</v>
      </c>
      <c r="F57" s="21"/>
    </row>
    <row r="58" spans="1:12" ht="60">
      <c r="A58" s="17" t="s">
        <v>71</v>
      </c>
      <c r="B58" s="8" t="s">
        <v>72</v>
      </c>
      <c r="C58" s="29">
        <v>29559.4</v>
      </c>
      <c r="D58" s="30">
        <v>33630.5</v>
      </c>
      <c r="E58" s="31">
        <v>34084.400000000001</v>
      </c>
      <c r="F58" s="21"/>
    </row>
    <row r="59" spans="1:12" ht="90">
      <c r="A59" s="17" t="s">
        <v>73</v>
      </c>
      <c r="B59" s="8" t="s">
        <v>74</v>
      </c>
      <c r="C59" s="29">
        <v>4823.2</v>
      </c>
      <c r="D59" s="30">
        <v>4877.5</v>
      </c>
      <c r="E59" s="31">
        <v>4877.5</v>
      </c>
      <c r="F59" s="21"/>
    </row>
    <row r="60" spans="1:12" ht="75">
      <c r="A60" s="17" t="s">
        <v>75</v>
      </c>
      <c r="B60" s="8" t="s">
        <v>76</v>
      </c>
      <c r="C60" s="29">
        <v>13294.4</v>
      </c>
      <c r="D60" s="30">
        <v>7294.4</v>
      </c>
      <c r="E60" s="31">
        <v>7294.4</v>
      </c>
      <c r="F60" s="21"/>
    </row>
    <row r="61" spans="1:12" ht="45" customHeight="1">
      <c r="A61" s="17" t="s">
        <v>59</v>
      </c>
      <c r="B61" s="7" t="s">
        <v>39</v>
      </c>
      <c r="C61" s="29">
        <v>1971.5</v>
      </c>
      <c r="D61" s="30">
        <v>1990.9</v>
      </c>
      <c r="E61" s="31">
        <v>2066</v>
      </c>
      <c r="F61" s="21"/>
    </row>
    <row r="62" spans="1:12" ht="75">
      <c r="A62" s="17" t="s">
        <v>60</v>
      </c>
      <c r="B62" s="7" t="s">
        <v>40</v>
      </c>
      <c r="C62" s="29">
        <v>6.5</v>
      </c>
      <c r="D62" s="30">
        <v>38.5</v>
      </c>
      <c r="E62" s="31">
        <v>2.6</v>
      </c>
      <c r="F62" s="21"/>
    </row>
    <row r="63" spans="1:12" ht="75">
      <c r="A63" s="17" t="s">
        <v>61</v>
      </c>
      <c r="B63" s="7" t="s">
        <v>41</v>
      </c>
      <c r="C63" s="29">
        <v>703.3</v>
      </c>
      <c r="D63" s="30">
        <v>703.3</v>
      </c>
      <c r="E63" s="31">
        <v>625.5</v>
      </c>
      <c r="F63" s="21"/>
    </row>
    <row r="64" spans="1:12" ht="75">
      <c r="A64" s="17" t="s">
        <v>62</v>
      </c>
      <c r="B64" s="7" t="s">
        <v>42</v>
      </c>
      <c r="C64" s="29">
        <v>2976.6</v>
      </c>
      <c r="D64" s="30">
        <v>3071.2</v>
      </c>
      <c r="E64" s="31">
        <v>3194</v>
      </c>
      <c r="F64" s="21"/>
    </row>
    <row r="65" spans="1:6" ht="45">
      <c r="A65" s="17" t="s">
        <v>63</v>
      </c>
      <c r="B65" s="7" t="s">
        <v>43</v>
      </c>
      <c r="C65" s="29">
        <v>13600.9</v>
      </c>
      <c r="D65" s="30">
        <v>13596.9</v>
      </c>
      <c r="E65" s="31">
        <v>13596.9</v>
      </c>
      <c r="F65" s="21"/>
    </row>
    <row r="66" spans="1:6" ht="75">
      <c r="A66" s="17" t="s">
        <v>44</v>
      </c>
      <c r="B66" s="7" t="s">
        <v>45</v>
      </c>
      <c r="C66" s="29">
        <v>9.5</v>
      </c>
      <c r="D66" s="30">
        <v>9.5</v>
      </c>
      <c r="E66" s="31">
        <v>9.5</v>
      </c>
      <c r="F66" s="21"/>
    </row>
    <row r="67" spans="1:6" ht="105">
      <c r="A67" s="17" t="s">
        <v>64</v>
      </c>
      <c r="B67" s="7" t="s">
        <v>46</v>
      </c>
      <c r="C67" s="29">
        <v>27795.7</v>
      </c>
      <c r="D67" s="30">
        <v>28799.5</v>
      </c>
      <c r="E67" s="31">
        <v>30040.6</v>
      </c>
      <c r="F67" s="21"/>
    </row>
    <row r="68" spans="1:6" ht="45">
      <c r="A68" s="17" t="s">
        <v>117</v>
      </c>
      <c r="B68" s="7" t="s">
        <v>118</v>
      </c>
      <c r="C68" s="29">
        <v>267.3</v>
      </c>
      <c r="D68" s="30">
        <v>0</v>
      </c>
      <c r="E68" s="31">
        <v>0</v>
      </c>
      <c r="F68" s="21"/>
    </row>
    <row r="69" spans="1:6" ht="45">
      <c r="A69" s="17" t="s">
        <v>77</v>
      </c>
      <c r="B69" s="8" t="s">
        <v>78</v>
      </c>
      <c r="C69" s="29">
        <v>1707.7</v>
      </c>
      <c r="D69" s="30">
        <v>1687.6</v>
      </c>
      <c r="E69" s="31">
        <v>1379.3</v>
      </c>
      <c r="F69" s="21"/>
    </row>
    <row r="70" spans="1:6">
      <c r="A70" s="17" t="s">
        <v>79</v>
      </c>
      <c r="B70" s="8" t="s">
        <v>80</v>
      </c>
      <c r="C70" s="29">
        <v>62.6</v>
      </c>
      <c r="D70" s="30">
        <v>62.6</v>
      </c>
      <c r="E70" s="31">
        <v>62.6</v>
      </c>
      <c r="F70" s="21"/>
    </row>
    <row r="71" spans="1:6">
      <c r="A71" s="17" t="s">
        <v>99</v>
      </c>
      <c r="B71" s="8" t="s">
        <v>101</v>
      </c>
      <c r="C71" s="29">
        <f>SUM(C72:C73)</f>
        <v>24651.37</v>
      </c>
      <c r="D71" s="29">
        <f t="shared" ref="D71:E71" si="7">SUM(D72:D73)</f>
        <v>21622.799999999999</v>
      </c>
      <c r="E71" s="29">
        <f t="shared" si="7"/>
        <v>21622.799999999999</v>
      </c>
      <c r="F71" s="21"/>
    </row>
    <row r="72" spans="1:6" ht="75">
      <c r="A72" s="17" t="s">
        <v>119</v>
      </c>
      <c r="B72" s="8" t="s">
        <v>120</v>
      </c>
      <c r="C72" s="29">
        <v>21875.599999999999</v>
      </c>
      <c r="D72" s="29">
        <v>21522.799999999999</v>
      </c>
      <c r="E72" s="32">
        <v>21522.799999999999</v>
      </c>
      <c r="F72" s="21"/>
    </row>
    <row r="73" spans="1:6" ht="31.9" customHeight="1">
      <c r="A73" s="17" t="s">
        <v>100</v>
      </c>
      <c r="B73" s="8" t="s">
        <v>102</v>
      </c>
      <c r="C73" s="29">
        <v>2775.77</v>
      </c>
      <c r="D73" s="30">
        <v>100</v>
      </c>
      <c r="E73" s="31">
        <v>100</v>
      </c>
      <c r="F73" s="21"/>
    </row>
    <row r="74" spans="1:6" ht="22.15" customHeight="1">
      <c r="A74" s="17" t="s">
        <v>127</v>
      </c>
      <c r="B74" s="8" t="s">
        <v>126</v>
      </c>
      <c r="C74" s="29">
        <f>C75</f>
        <v>7000</v>
      </c>
      <c r="D74" s="29">
        <f t="shared" ref="D74:E74" si="8">D75</f>
        <v>0</v>
      </c>
      <c r="E74" s="29">
        <f t="shared" si="8"/>
        <v>0</v>
      </c>
      <c r="F74" s="21"/>
    </row>
    <row r="75" spans="1:6" ht="30.6" customHeight="1">
      <c r="A75" s="17" t="s">
        <v>128</v>
      </c>
      <c r="B75" s="8" t="s">
        <v>125</v>
      </c>
      <c r="C75" s="29">
        <v>7000</v>
      </c>
      <c r="D75" s="30">
        <v>0</v>
      </c>
      <c r="E75" s="31">
        <v>0</v>
      </c>
      <c r="F75" s="21"/>
    </row>
    <row r="76" spans="1:6" ht="25.9" customHeight="1">
      <c r="A76" s="18"/>
      <c r="B76" s="10" t="s">
        <v>47</v>
      </c>
      <c r="C76" s="53">
        <f>C17+C35</f>
        <v>1592326.6800000002</v>
      </c>
      <c r="D76" s="33">
        <f t="shared" ref="D76:E76" si="9">D17+D35</f>
        <v>1393410.2000000002</v>
      </c>
      <c r="E76" s="33">
        <f t="shared" si="9"/>
        <v>1454479.3</v>
      </c>
      <c r="F76" s="21"/>
    </row>
    <row r="77" spans="1:6">
      <c r="B77" s="54"/>
      <c r="C77" s="55"/>
      <c r="D77" s="21"/>
      <c r="E77" s="21"/>
      <c r="F77" s="21"/>
    </row>
    <row r="78" spans="1:6">
      <c r="B78" s="56"/>
      <c r="C78" s="56"/>
    </row>
  </sheetData>
  <mergeCells count="11">
    <mergeCell ref="C1:E1"/>
    <mergeCell ref="C2:E2"/>
    <mergeCell ref="K51:L51"/>
    <mergeCell ref="A13:E13"/>
    <mergeCell ref="C7:E7"/>
    <mergeCell ref="C8:E8"/>
    <mergeCell ref="B10:E10"/>
    <mergeCell ref="B11:E11"/>
    <mergeCell ref="B3:E3"/>
    <mergeCell ref="B4:E4"/>
    <mergeCell ref="B9:E9"/>
  </mergeCells>
  <pageMargins left="1.1811023622047245" right="0.39370078740157483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21-23гг</vt:lpstr>
      <vt:lpstr>Лист3</vt:lpstr>
      <vt:lpstr>'21-23гг'!Область_печати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2021-11-16T03:20:57Z</cp:lastPrinted>
  <dcterms:created xsi:type="dcterms:W3CDTF">2018-12-04T08:16:08Z</dcterms:created>
  <dcterms:modified xsi:type="dcterms:W3CDTF">2021-11-16T03:20:59Z</dcterms:modified>
</cp:coreProperties>
</file>