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820" windowHeight="9075" tabRatio="382" activeTab="0"/>
  </bookViews>
  <sheets>
    <sheet name="до 2035" sheetId="1" r:id="rId1"/>
  </sheets>
  <definedNames>
    <definedName name="_xlnm.Print_Titles" localSheetId="0">'до 2035'!$A:$A,'до 2035'!$5:$7</definedName>
    <definedName name="_xlnm.Print_Area" localSheetId="0">'до 2035'!$A$1:$AY$29</definedName>
  </definedNames>
  <calcPr fullCalcOnLoad="1"/>
</workbook>
</file>

<file path=xl/sharedStrings.xml><?xml version="1.0" encoding="utf-8"?>
<sst xmlns="http://schemas.openxmlformats.org/spreadsheetml/2006/main" count="240" uniqueCount="44">
  <si>
    <t>Показатели</t>
  </si>
  <si>
    <t>1 вариант</t>
  </si>
  <si>
    <t>2 вариант</t>
  </si>
  <si>
    <t>2020 г. (прогноз)</t>
  </si>
  <si>
    <t>3 вариант</t>
  </si>
  <si>
    <t>консерва-тивный</t>
  </si>
  <si>
    <t>базовый</t>
  </si>
  <si>
    <t>целевой</t>
  </si>
  <si>
    <t>2021 г. (прогноз)</t>
  </si>
  <si>
    <t>2022 г. (прогноз)</t>
  </si>
  <si>
    <t>2023 г. (прогноз)</t>
  </si>
  <si>
    <t>2024 г. (прогноз)</t>
  </si>
  <si>
    <t>2025 г. (прогноз)</t>
  </si>
  <si>
    <t>2026 г. (прогноз)</t>
  </si>
  <si>
    <t>2027 г. (прогноз)</t>
  </si>
  <si>
    <t>2028 г. (прогноз)</t>
  </si>
  <si>
    <t>2029 г. (прогноз)</t>
  </si>
  <si>
    <t>2030 г. (прогноз)</t>
  </si>
  <si>
    <t>2031 г. (прогноз)</t>
  </si>
  <si>
    <t>2032 г. (прогноз)</t>
  </si>
  <si>
    <t>2033 г. (прогноз)</t>
  </si>
  <si>
    <t>2034 г. (прогноз)</t>
  </si>
  <si>
    <t>2035 г. (прогноз)</t>
  </si>
  <si>
    <t>2019 г.
(оценка)</t>
  </si>
  <si>
    <t>2018 г.
(отчет)</t>
  </si>
  <si>
    <t>Среднегодовая численность постоянного населения, тыс. человек</t>
  </si>
  <si>
    <t>в % к предыдущему году</t>
  </si>
  <si>
    <t>Индекс производства  (в % к предыдущему году в сопоставимых ценах)</t>
  </si>
  <si>
    <t>Объем производства подакцизной продукции, тыс. рублей</t>
  </si>
  <si>
    <t>Среднесписочная численность работников (без внешних совместителей), тыс. человек</t>
  </si>
  <si>
    <t>в % к предыдущему году в сопоставимых ценах</t>
  </si>
  <si>
    <t xml:space="preserve">в % к предыдущему году </t>
  </si>
  <si>
    <t>Среднегодовая стоимость имущества, облагаемого налогом на имущество организаций в соответствии с пунктом 1 статьи 375 Налогового кодекса Российской Федерации, млн. рублей</t>
  </si>
  <si>
    <t>Основные показатели прогноза социально-экономического развития на период до 2035 года</t>
  </si>
  <si>
    <t>Объем отгруженных товаров собственного производства, выполненных работ и услуг собственными силами крупными и средними организациями по «чистым» видам экономической деятельности, млн. рублей</t>
  </si>
  <si>
    <t>Оплата труда наемных работников, млн. рублей</t>
  </si>
  <si>
    <t xml:space="preserve">    в т.ч. фонд заработной платы, млн. рублей</t>
  </si>
  <si>
    <t>Объем продукции сельского хозяйства, млн. рублей</t>
  </si>
  <si>
    <t>Оборот розничной торговли по крупным и средним организациям, млн. рублей</t>
  </si>
  <si>
    <t>-</t>
  </si>
  <si>
    <t>Дефлятор</t>
  </si>
  <si>
    <t>Увельского муниципального района</t>
  </si>
  <si>
    <t>Приложение 5</t>
  </si>
  <si>
    <t>Объем инвестиций в основной капитал за счет всех источников финансирования по крупным и средним организациям,млн. рублей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</si>
</sst>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.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%"/>
    <numFmt numFmtId="194" formatCode="#,##0.0_р_."/>
    <numFmt numFmtId="195" formatCode="_-* #,##0.0_р_._-;\-* #,##0.0_р_._-;_-* &quot;-&quot;??_р_._-;_-@_-"/>
    <numFmt numFmtId="196" formatCode="#,##0.0000"/>
    <numFmt numFmtId="197" formatCode="#,##0.00000"/>
    <numFmt numFmtId="198" formatCode="#,##0.0\ _₽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Fill="1" applyAlignment="1">
      <alignment/>
    </xf>
    <xf numFmtId="18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Continuous"/>
    </xf>
    <xf numFmtId="181" fontId="7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81" fontId="6" fillId="0" borderId="10" xfId="0" applyNumberFormat="1" applyFont="1" applyFill="1" applyBorder="1" applyAlignment="1">
      <alignment horizontal="centerContinuous" wrapText="1"/>
    </xf>
    <xf numFmtId="0" fontId="6" fillId="0" borderId="10" xfId="0" applyFont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wrapText="1" indent="1"/>
    </xf>
    <xf numFmtId="181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81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181" fontId="7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"/>
  <sheetViews>
    <sheetView tabSelected="1" view="pageBreakPreview" zoomScale="85" zoomScaleSheetLayoutView="85" workbookViewId="0" topLeftCell="A10">
      <pane xSplit="1" topLeftCell="B1" activePane="topRight" state="frozen"/>
      <selection pane="topLeft" activeCell="A1" sqref="A1"/>
      <selection pane="topRight" activeCell="S35" sqref="S35"/>
    </sheetView>
  </sheetViews>
  <sheetFormatPr defaultColWidth="8.875" defaultRowHeight="12.75"/>
  <cols>
    <col min="1" max="1" width="42.625" style="1" customWidth="1"/>
    <col min="2" max="2" width="12.75390625" style="2" customWidth="1"/>
    <col min="3" max="3" width="12.375" style="2" customWidth="1"/>
    <col min="4" max="5" width="12.625" style="2" customWidth="1"/>
    <col min="6" max="6" width="13.25390625" style="2" customWidth="1"/>
    <col min="7" max="7" width="12.00390625" style="1" customWidth="1"/>
    <col min="8" max="8" width="11.75390625" style="1" customWidth="1"/>
    <col min="9" max="9" width="11.375" style="1" customWidth="1"/>
    <col min="10" max="10" width="11.875" style="1" customWidth="1"/>
    <col min="11" max="11" width="11.625" style="1" customWidth="1"/>
    <col min="12" max="12" width="11.125" style="1" customWidth="1"/>
    <col min="13" max="13" width="11.875" style="1" customWidth="1"/>
    <col min="14" max="14" width="12.125" style="1" customWidth="1"/>
    <col min="15" max="15" width="11.375" style="1" customWidth="1"/>
    <col min="16" max="27" width="13.125" style="1" customWidth="1"/>
    <col min="28" max="39" width="13.25390625" style="1" customWidth="1"/>
    <col min="40" max="51" width="12.75390625" style="1" customWidth="1"/>
    <col min="52" max="16384" width="8.875" style="1" customWidth="1"/>
  </cols>
  <sheetData>
    <row r="1" spans="16:18" ht="15.75">
      <c r="P1" s="27" t="s">
        <v>42</v>
      </c>
      <c r="Q1" s="27"/>
      <c r="R1" s="27"/>
    </row>
    <row r="2" spans="1:15" ht="15.75">
      <c r="A2" s="33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41.25" customHeight="1">
      <c r="A3" s="10"/>
      <c r="B3" s="11"/>
      <c r="C3" s="38" t="s">
        <v>41</v>
      </c>
      <c r="D3" s="38"/>
      <c r="E3" s="38"/>
      <c r="F3" s="38"/>
      <c r="G3" s="38"/>
      <c r="H3" s="38"/>
      <c r="I3" s="38"/>
      <c r="J3" s="38"/>
      <c r="K3" s="11"/>
      <c r="L3" s="11"/>
      <c r="M3" s="11"/>
      <c r="N3" s="11"/>
      <c r="O3" s="11"/>
    </row>
    <row r="4" spans="1:6" ht="15" customHeight="1">
      <c r="A4" s="3"/>
      <c r="B4" s="4"/>
      <c r="C4" s="4"/>
      <c r="D4" s="35"/>
      <c r="E4" s="35"/>
      <c r="F4" s="35"/>
    </row>
    <row r="5" spans="1:51" s="5" customFormat="1" ht="16.5" customHeight="1">
      <c r="A5" s="36" t="s">
        <v>0</v>
      </c>
      <c r="B5" s="28" t="s">
        <v>24</v>
      </c>
      <c r="C5" s="28" t="s">
        <v>23</v>
      </c>
      <c r="D5" s="7" t="s">
        <v>3</v>
      </c>
      <c r="E5" s="7"/>
      <c r="F5" s="7"/>
      <c r="G5" s="7" t="s">
        <v>8</v>
      </c>
      <c r="H5" s="7"/>
      <c r="I5" s="7"/>
      <c r="J5" s="7" t="s">
        <v>9</v>
      </c>
      <c r="K5" s="7"/>
      <c r="L5" s="7"/>
      <c r="M5" s="7" t="s">
        <v>10</v>
      </c>
      <c r="N5" s="7"/>
      <c r="O5" s="7"/>
      <c r="P5" s="7" t="s">
        <v>11</v>
      </c>
      <c r="Q5" s="7"/>
      <c r="R5" s="7"/>
      <c r="S5" s="7" t="s">
        <v>12</v>
      </c>
      <c r="T5" s="7"/>
      <c r="U5" s="7"/>
      <c r="V5" s="7" t="s">
        <v>13</v>
      </c>
      <c r="W5" s="7"/>
      <c r="X5" s="7"/>
      <c r="Y5" s="7" t="s">
        <v>14</v>
      </c>
      <c r="Z5" s="7"/>
      <c r="AA5" s="7"/>
      <c r="AB5" s="7" t="s">
        <v>15</v>
      </c>
      <c r="AC5" s="7"/>
      <c r="AD5" s="7"/>
      <c r="AE5" s="7" t="s">
        <v>16</v>
      </c>
      <c r="AF5" s="7"/>
      <c r="AG5" s="7"/>
      <c r="AH5" s="7" t="s">
        <v>17</v>
      </c>
      <c r="AI5" s="7"/>
      <c r="AJ5" s="7"/>
      <c r="AK5" s="7" t="s">
        <v>18</v>
      </c>
      <c r="AL5" s="7"/>
      <c r="AM5" s="7"/>
      <c r="AN5" s="7" t="s">
        <v>19</v>
      </c>
      <c r="AO5" s="7"/>
      <c r="AP5" s="7"/>
      <c r="AQ5" s="7" t="s">
        <v>20</v>
      </c>
      <c r="AR5" s="7"/>
      <c r="AS5" s="7"/>
      <c r="AT5" s="7" t="s">
        <v>21</v>
      </c>
      <c r="AU5" s="7"/>
      <c r="AV5" s="7"/>
      <c r="AW5" s="7" t="s">
        <v>22</v>
      </c>
      <c r="AX5" s="7"/>
      <c r="AY5" s="7"/>
    </row>
    <row r="6" spans="1:51" s="5" customFormat="1" ht="30.75" customHeight="1">
      <c r="A6" s="36"/>
      <c r="B6" s="29"/>
      <c r="C6" s="29"/>
      <c r="D6" s="8" t="s">
        <v>5</v>
      </c>
      <c r="E6" s="8" t="s">
        <v>6</v>
      </c>
      <c r="F6" s="8" t="s">
        <v>7</v>
      </c>
      <c r="G6" s="8" t="s">
        <v>5</v>
      </c>
      <c r="H6" s="8" t="s">
        <v>6</v>
      </c>
      <c r="I6" s="8" t="s">
        <v>7</v>
      </c>
      <c r="J6" s="8" t="s">
        <v>5</v>
      </c>
      <c r="K6" s="8" t="s">
        <v>6</v>
      </c>
      <c r="L6" s="8" t="s">
        <v>7</v>
      </c>
      <c r="M6" s="8" t="s">
        <v>5</v>
      </c>
      <c r="N6" s="8" t="s">
        <v>6</v>
      </c>
      <c r="O6" s="8" t="s">
        <v>7</v>
      </c>
      <c r="P6" s="8" t="s">
        <v>5</v>
      </c>
      <c r="Q6" s="8" t="s">
        <v>6</v>
      </c>
      <c r="R6" s="8" t="s">
        <v>7</v>
      </c>
      <c r="S6" s="8" t="s">
        <v>5</v>
      </c>
      <c r="T6" s="8" t="s">
        <v>6</v>
      </c>
      <c r="U6" s="8" t="s">
        <v>7</v>
      </c>
      <c r="V6" s="8" t="s">
        <v>5</v>
      </c>
      <c r="W6" s="8" t="s">
        <v>6</v>
      </c>
      <c r="X6" s="8" t="s">
        <v>7</v>
      </c>
      <c r="Y6" s="8" t="s">
        <v>5</v>
      </c>
      <c r="Z6" s="8" t="s">
        <v>6</v>
      </c>
      <c r="AA6" s="8" t="s">
        <v>7</v>
      </c>
      <c r="AB6" s="8" t="s">
        <v>5</v>
      </c>
      <c r="AC6" s="8" t="s">
        <v>6</v>
      </c>
      <c r="AD6" s="8" t="s">
        <v>7</v>
      </c>
      <c r="AE6" s="8" t="s">
        <v>5</v>
      </c>
      <c r="AF6" s="8" t="s">
        <v>6</v>
      </c>
      <c r="AG6" s="8" t="s">
        <v>7</v>
      </c>
      <c r="AH6" s="8" t="s">
        <v>5</v>
      </c>
      <c r="AI6" s="8" t="s">
        <v>6</v>
      </c>
      <c r="AJ6" s="8" t="s">
        <v>7</v>
      </c>
      <c r="AK6" s="8" t="s">
        <v>5</v>
      </c>
      <c r="AL6" s="8" t="s">
        <v>6</v>
      </c>
      <c r="AM6" s="8" t="s">
        <v>7</v>
      </c>
      <c r="AN6" s="8" t="s">
        <v>5</v>
      </c>
      <c r="AO6" s="8" t="s">
        <v>6</v>
      </c>
      <c r="AP6" s="8" t="s">
        <v>7</v>
      </c>
      <c r="AQ6" s="8" t="s">
        <v>5</v>
      </c>
      <c r="AR6" s="8" t="s">
        <v>6</v>
      </c>
      <c r="AS6" s="8" t="s">
        <v>7</v>
      </c>
      <c r="AT6" s="8" t="s">
        <v>5</v>
      </c>
      <c r="AU6" s="8" t="s">
        <v>6</v>
      </c>
      <c r="AV6" s="8" t="s">
        <v>7</v>
      </c>
      <c r="AW6" s="8" t="s">
        <v>5</v>
      </c>
      <c r="AX6" s="8" t="s">
        <v>6</v>
      </c>
      <c r="AY6" s="8" t="s">
        <v>7</v>
      </c>
    </row>
    <row r="7" spans="1:51" s="6" customFormat="1" ht="18.75" customHeight="1">
      <c r="A7" s="37"/>
      <c r="B7" s="30"/>
      <c r="C7" s="30"/>
      <c r="D7" s="9" t="s">
        <v>1</v>
      </c>
      <c r="E7" s="9" t="s">
        <v>2</v>
      </c>
      <c r="F7" s="9" t="s">
        <v>4</v>
      </c>
      <c r="G7" s="9" t="s">
        <v>1</v>
      </c>
      <c r="H7" s="9" t="s">
        <v>2</v>
      </c>
      <c r="I7" s="9" t="s">
        <v>4</v>
      </c>
      <c r="J7" s="9" t="s">
        <v>1</v>
      </c>
      <c r="K7" s="9" t="s">
        <v>2</v>
      </c>
      <c r="L7" s="9" t="s">
        <v>4</v>
      </c>
      <c r="M7" s="9" t="s">
        <v>1</v>
      </c>
      <c r="N7" s="9" t="s">
        <v>2</v>
      </c>
      <c r="O7" s="9" t="s">
        <v>4</v>
      </c>
      <c r="P7" s="9" t="s">
        <v>1</v>
      </c>
      <c r="Q7" s="9" t="s">
        <v>2</v>
      </c>
      <c r="R7" s="9" t="s">
        <v>4</v>
      </c>
      <c r="S7" s="9" t="s">
        <v>1</v>
      </c>
      <c r="T7" s="9" t="s">
        <v>2</v>
      </c>
      <c r="U7" s="9" t="s">
        <v>4</v>
      </c>
      <c r="V7" s="9" t="s">
        <v>1</v>
      </c>
      <c r="W7" s="9" t="s">
        <v>2</v>
      </c>
      <c r="X7" s="9" t="s">
        <v>4</v>
      </c>
      <c r="Y7" s="9" t="s">
        <v>1</v>
      </c>
      <c r="Z7" s="9" t="s">
        <v>2</v>
      </c>
      <c r="AA7" s="9" t="s">
        <v>4</v>
      </c>
      <c r="AB7" s="9" t="s">
        <v>1</v>
      </c>
      <c r="AC7" s="9" t="s">
        <v>2</v>
      </c>
      <c r="AD7" s="9" t="s">
        <v>4</v>
      </c>
      <c r="AE7" s="9" t="s">
        <v>1</v>
      </c>
      <c r="AF7" s="9" t="s">
        <v>2</v>
      </c>
      <c r="AG7" s="9" t="s">
        <v>4</v>
      </c>
      <c r="AH7" s="9" t="s">
        <v>1</v>
      </c>
      <c r="AI7" s="9" t="s">
        <v>2</v>
      </c>
      <c r="AJ7" s="9" t="s">
        <v>4</v>
      </c>
      <c r="AK7" s="9" t="s">
        <v>1</v>
      </c>
      <c r="AL7" s="9" t="s">
        <v>2</v>
      </c>
      <c r="AM7" s="9" t="s">
        <v>4</v>
      </c>
      <c r="AN7" s="9" t="s">
        <v>1</v>
      </c>
      <c r="AO7" s="9" t="s">
        <v>2</v>
      </c>
      <c r="AP7" s="9" t="s">
        <v>4</v>
      </c>
      <c r="AQ7" s="9" t="s">
        <v>1</v>
      </c>
      <c r="AR7" s="9" t="s">
        <v>2</v>
      </c>
      <c r="AS7" s="9" t="s">
        <v>4</v>
      </c>
      <c r="AT7" s="9" t="s">
        <v>1</v>
      </c>
      <c r="AU7" s="9" t="s">
        <v>2</v>
      </c>
      <c r="AV7" s="9" t="s">
        <v>4</v>
      </c>
      <c r="AW7" s="9" t="s">
        <v>1</v>
      </c>
      <c r="AX7" s="9" t="s">
        <v>2</v>
      </c>
      <c r="AY7" s="9" t="s">
        <v>4</v>
      </c>
    </row>
    <row r="8" spans="1:51" s="6" customFormat="1" ht="33.75" customHeight="1">
      <c r="A8" s="12" t="s">
        <v>25</v>
      </c>
      <c r="B8" s="14">
        <v>31.9</v>
      </c>
      <c r="C8" s="14">
        <v>31.9</v>
      </c>
      <c r="D8" s="14">
        <v>31.9</v>
      </c>
      <c r="E8" s="14">
        <v>32</v>
      </c>
      <c r="F8" s="14">
        <v>32</v>
      </c>
      <c r="G8" s="14">
        <v>32</v>
      </c>
      <c r="H8" s="14">
        <v>32.1</v>
      </c>
      <c r="I8" s="14">
        <v>32.1</v>
      </c>
      <c r="J8" s="14">
        <v>32.1</v>
      </c>
      <c r="K8" s="14">
        <v>32.2</v>
      </c>
      <c r="L8" s="14">
        <v>32.2</v>
      </c>
      <c r="M8" s="14">
        <v>32.2</v>
      </c>
      <c r="N8" s="14">
        <v>32.3</v>
      </c>
      <c r="O8" s="14">
        <v>32.3</v>
      </c>
      <c r="P8" s="14">
        <v>32.3</v>
      </c>
      <c r="Q8" s="14">
        <v>32.4</v>
      </c>
      <c r="R8" s="14">
        <v>32.4</v>
      </c>
      <c r="S8" s="14">
        <v>32.3</v>
      </c>
      <c r="T8" s="14">
        <v>32.4</v>
      </c>
      <c r="U8" s="14">
        <v>32.4</v>
      </c>
      <c r="V8" s="14">
        <v>32.3</v>
      </c>
      <c r="W8" s="14">
        <v>32.4</v>
      </c>
      <c r="X8" s="14">
        <v>32.4</v>
      </c>
      <c r="Y8" s="14">
        <v>32.3</v>
      </c>
      <c r="Z8" s="14">
        <v>32.4</v>
      </c>
      <c r="AA8" s="14">
        <v>32.4</v>
      </c>
      <c r="AB8" s="14">
        <v>32.3</v>
      </c>
      <c r="AC8" s="14">
        <v>32.4</v>
      </c>
      <c r="AD8" s="14">
        <v>32.4</v>
      </c>
      <c r="AE8" s="14">
        <v>32.3</v>
      </c>
      <c r="AF8" s="14">
        <v>32.4</v>
      </c>
      <c r="AG8" s="14">
        <v>32.4</v>
      </c>
      <c r="AH8" s="14">
        <v>32.3</v>
      </c>
      <c r="AI8" s="14">
        <v>32.4</v>
      </c>
      <c r="AJ8" s="14">
        <v>32.4</v>
      </c>
      <c r="AK8" s="14">
        <v>32.3</v>
      </c>
      <c r="AL8" s="14">
        <v>32.4</v>
      </c>
      <c r="AM8" s="14">
        <v>32.4</v>
      </c>
      <c r="AN8" s="14">
        <v>32.3</v>
      </c>
      <c r="AO8" s="14">
        <v>32.4</v>
      </c>
      <c r="AP8" s="14">
        <v>32.4</v>
      </c>
      <c r="AQ8" s="14">
        <v>32.3</v>
      </c>
      <c r="AR8" s="14">
        <v>32.4</v>
      </c>
      <c r="AS8" s="14">
        <v>32.4</v>
      </c>
      <c r="AT8" s="14">
        <v>32.3</v>
      </c>
      <c r="AU8" s="14">
        <v>32.4</v>
      </c>
      <c r="AV8" s="14">
        <v>32.4</v>
      </c>
      <c r="AW8" s="14">
        <v>32.3</v>
      </c>
      <c r="AX8" s="14">
        <v>32.4</v>
      </c>
      <c r="AY8" s="14">
        <v>32.4</v>
      </c>
    </row>
    <row r="9" spans="1:51" s="6" customFormat="1" ht="70.5" customHeight="1">
      <c r="A9" s="12" t="s">
        <v>34</v>
      </c>
      <c r="B9" s="14">
        <v>19957.6</v>
      </c>
      <c r="C9" s="14">
        <v>20297.6</v>
      </c>
      <c r="D9" s="14">
        <v>18795.6</v>
      </c>
      <c r="E9" s="14">
        <v>20358.5</v>
      </c>
      <c r="F9" s="14">
        <v>21779.3</v>
      </c>
      <c r="G9" s="14">
        <v>18549.4</v>
      </c>
      <c r="H9" s="14">
        <f>E9*H10%</f>
        <v>21132.123</v>
      </c>
      <c r="I9" s="14">
        <v>23412.8</v>
      </c>
      <c r="J9" s="14">
        <v>17655.2</v>
      </c>
      <c r="K9" s="14">
        <v>22801.6</v>
      </c>
      <c r="L9" s="14">
        <v>26128.7</v>
      </c>
      <c r="M9" s="14">
        <v>17461.1</v>
      </c>
      <c r="N9" s="14">
        <v>24990.5</v>
      </c>
      <c r="O9" s="14">
        <v>29342.5</v>
      </c>
      <c r="P9" s="14">
        <v>16319.1</v>
      </c>
      <c r="Q9" s="14">
        <v>25990.1</v>
      </c>
      <c r="R9" s="14">
        <v>32364.8</v>
      </c>
      <c r="S9" s="19">
        <f aca="true" t="shared" si="0" ref="S9:AY9">P9*S10%</f>
        <v>17069.7786</v>
      </c>
      <c r="T9" s="19">
        <f t="shared" si="0"/>
        <v>27185.6446</v>
      </c>
      <c r="U9" s="19">
        <f t="shared" si="0"/>
        <v>33853.5808</v>
      </c>
      <c r="V9" s="19">
        <f t="shared" si="0"/>
        <v>17854.9884156</v>
      </c>
      <c r="W9" s="19">
        <f t="shared" si="0"/>
        <v>28436.1842516</v>
      </c>
      <c r="X9" s="19">
        <f t="shared" si="0"/>
        <v>35410.84551680001</v>
      </c>
      <c r="Y9" s="19">
        <f t="shared" si="0"/>
        <v>18676.3178827176</v>
      </c>
      <c r="Z9" s="19">
        <f t="shared" si="0"/>
        <v>29744.2487271736</v>
      </c>
      <c r="AA9" s="19">
        <f t="shared" si="0"/>
        <v>37039.74441057281</v>
      </c>
      <c r="AB9" s="19">
        <f t="shared" si="0"/>
        <v>19535.428505322612</v>
      </c>
      <c r="AC9" s="19">
        <f t="shared" si="0"/>
        <v>31112.484168623585</v>
      </c>
      <c r="AD9" s="19">
        <f t="shared" si="0"/>
        <v>38743.57265345916</v>
      </c>
      <c r="AE9" s="19">
        <f t="shared" si="0"/>
        <v>20434.058216567453</v>
      </c>
      <c r="AF9" s="19">
        <f t="shared" si="0"/>
        <v>32543.65844038027</v>
      </c>
      <c r="AG9" s="19">
        <f t="shared" si="0"/>
        <v>40525.77699551828</v>
      </c>
      <c r="AH9" s="19">
        <f t="shared" si="0"/>
        <v>21374.024894529557</v>
      </c>
      <c r="AI9" s="19">
        <f t="shared" si="0"/>
        <v>34040.66672863776</v>
      </c>
      <c r="AJ9" s="19">
        <f t="shared" si="0"/>
        <v>42389.962737312126</v>
      </c>
      <c r="AK9" s="19">
        <f t="shared" si="0"/>
        <v>22357.230039677917</v>
      </c>
      <c r="AL9" s="19">
        <f t="shared" si="0"/>
        <v>35606.5373981551</v>
      </c>
      <c r="AM9" s="19">
        <f t="shared" si="0"/>
        <v>44339.901023228485</v>
      </c>
      <c r="AN9" s="19">
        <f t="shared" si="0"/>
        <v>23385.662621503103</v>
      </c>
      <c r="AO9" s="19">
        <f t="shared" si="0"/>
        <v>37244.438118470236</v>
      </c>
      <c r="AP9" s="19">
        <f t="shared" si="0"/>
        <v>46379.536470297</v>
      </c>
      <c r="AQ9" s="19">
        <f t="shared" si="0"/>
        <v>24461.403102092245</v>
      </c>
      <c r="AR9" s="19">
        <f t="shared" si="0"/>
        <v>38957.68227191987</v>
      </c>
      <c r="AS9" s="19">
        <f t="shared" si="0"/>
        <v>48512.99514793066</v>
      </c>
      <c r="AT9" s="19">
        <f t="shared" si="0"/>
        <v>25586.62764478849</v>
      </c>
      <c r="AU9" s="19">
        <f t="shared" si="0"/>
        <v>40749.73565642819</v>
      </c>
      <c r="AV9" s="19">
        <f t="shared" si="0"/>
        <v>50744.59292473547</v>
      </c>
      <c r="AW9" s="19">
        <f t="shared" si="0"/>
        <v>26763.61251644876</v>
      </c>
      <c r="AX9" s="19">
        <f t="shared" si="0"/>
        <v>42624.22349662388</v>
      </c>
      <c r="AY9" s="19">
        <f t="shared" si="0"/>
        <v>53078.844199273306</v>
      </c>
    </row>
    <row r="10" spans="1:51" s="6" customFormat="1" ht="21.75" customHeight="1">
      <c r="A10" s="13" t="s">
        <v>26</v>
      </c>
      <c r="B10" s="15">
        <v>104.4</v>
      </c>
      <c r="C10" s="15">
        <v>104.4</v>
      </c>
      <c r="D10" s="14">
        <v>104.2</v>
      </c>
      <c r="E10" s="15">
        <v>103.7</v>
      </c>
      <c r="F10" s="15">
        <v>103.7</v>
      </c>
      <c r="G10" s="15">
        <v>104.2</v>
      </c>
      <c r="H10" s="15">
        <v>103.8</v>
      </c>
      <c r="I10" s="15">
        <v>103.8</v>
      </c>
      <c r="J10" s="15">
        <v>104.1</v>
      </c>
      <c r="K10" s="14">
        <v>104</v>
      </c>
      <c r="L10" s="14">
        <v>104</v>
      </c>
      <c r="M10" s="15">
        <v>104.6</v>
      </c>
      <c r="N10" s="15">
        <v>104.6</v>
      </c>
      <c r="O10" s="15">
        <v>104.6</v>
      </c>
      <c r="P10" s="15">
        <v>104.6</v>
      </c>
      <c r="Q10" s="15">
        <v>104.6</v>
      </c>
      <c r="R10" s="15">
        <v>104.6</v>
      </c>
      <c r="S10" s="15">
        <v>104.6</v>
      </c>
      <c r="T10" s="15">
        <v>104.6</v>
      </c>
      <c r="U10" s="15">
        <v>104.6</v>
      </c>
      <c r="V10" s="15">
        <v>104.6</v>
      </c>
      <c r="W10" s="15">
        <v>104.6</v>
      </c>
      <c r="X10" s="15">
        <v>104.6</v>
      </c>
      <c r="Y10" s="15">
        <v>104.6</v>
      </c>
      <c r="Z10" s="15">
        <v>104.6</v>
      </c>
      <c r="AA10" s="15">
        <v>104.6</v>
      </c>
      <c r="AB10" s="15">
        <v>104.6</v>
      </c>
      <c r="AC10" s="15">
        <v>104.6</v>
      </c>
      <c r="AD10" s="15">
        <v>104.6</v>
      </c>
      <c r="AE10" s="15">
        <v>104.6</v>
      </c>
      <c r="AF10" s="15">
        <v>104.6</v>
      </c>
      <c r="AG10" s="15">
        <v>104.6</v>
      </c>
      <c r="AH10" s="15">
        <v>104.6</v>
      </c>
      <c r="AI10" s="15">
        <v>104.6</v>
      </c>
      <c r="AJ10" s="15">
        <v>104.6</v>
      </c>
      <c r="AK10" s="15">
        <v>104.6</v>
      </c>
      <c r="AL10" s="15">
        <v>104.6</v>
      </c>
      <c r="AM10" s="15">
        <v>104.6</v>
      </c>
      <c r="AN10" s="15">
        <v>104.6</v>
      </c>
      <c r="AO10" s="15">
        <v>104.6</v>
      </c>
      <c r="AP10" s="15">
        <v>104.6</v>
      </c>
      <c r="AQ10" s="15">
        <v>104.6</v>
      </c>
      <c r="AR10" s="15">
        <v>104.6</v>
      </c>
      <c r="AS10" s="15">
        <v>104.6</v>
      </c>
      <c r="AT10" s="15">
        <v>104.6</v>
      </c>
      <c r="AU10" s="15">
        <v>104.6</v>
      </c>
      <c r="AV10" s="15">
        <v>104.6</v>
      </c>
      <c r="AW10" s="15">
        <v>104.6</v>
      </c>
      <c r="AX10" s="15">
        <v>104.6</v>
      </c>
      <c r="AY10" s="15">
        <v>104.6</v>
      </c>
    </row>
    <row r="11" spans="1:51" ht="32.25" customHeight="1">
      <c r="A11" s="12" t="s">
        <v>27</v>
      </c>
      <c r="B11" s="15">
        <v>93.4</v>
      </c>
      <c r="C11" s="15">
        <v>97.4</v>
      </c>
      <c r="D11" s="15">
        <v>88.9</v>
      </c>
      <c r="E11" s="15">
        <v>96.7</v>
      </c>
      <c r="F11" s="15">
        <v>103.5</v>
      </c>
      <c r="G11" s="15">
        <v>94.7</v>
      </c>
      <c r="H11" s="14">
        <v>100</v>
      </c>
      <c r="I11" s="15">
        <v>103.6</v>
      </c>
      <c r="J11" s="15">
        <v>91.5</v>
      </c>
      <c r="K11" s="15">
        <v>103.8</v>
      </c>
      <c r="L11" s="15">
        <v>107.3</v>
      </c>
      <c r="M11" s="15">
        <v>94.6</v>
      </c>
      <c r="N11" s="15">
        <v>104.8</v>
      </c>
      <c r="O11" s="15">
        <v>107.4</v>
      </c>
      <c r="P11" s="15">
        <v>89.4</v>
      </c>
      <c r="Q11" s="15">
        <v>99.4</v>
      </c>
      <c r="R11" s="15">
        <v>105.4</v>
      </c>
      <c r="S11" s="15">
        <v>89.4</v>
      </c>
      <c r="T11" s="15">
        <v>99.4</v>
      </c>
      <c r="U11" s="15">
        <v>105.4</v>
      </c>
      <c r="V11" s="15">
        <v>89.4</v>
      </c>
      <c r="W11" s="15">
        <v>99.4</v>
      </c>
      <c r="X11" s="15">
        <v>105.4</v>
      </c>
      <c r="Y11" s="15">
        <v>89.4</v>
      </c>
      <c r="Z11" s="15">
        <v>99.4</v>
      </c>
      <c r="AA11" s="15">
        <v>105.4</v>
      </c>
      <c r="AB11" s="15">
        <v>89.4</v>
      </c>
      <c r="AC11" s="15">
        <v>99.4</v>
      </c>
      <c r="AD11" s="15">
        <v>105.4</v>
      </c>
      <c r="AE11" s="15">
        <v>89.4</v>
      </c>
      <c r="AF11" s="15">
        <v>99.4</v>
      </c>
      <c r="AG11" s="15">
        <v>105.4</v>
      </c>
      <c r="AH11" s="15">
        <v>89.4</v>
      </c>
      <c r="AI11" s="15">
        <v>99.4</v>
      </c>
      <c r="AJ11" s="15">
        <v>105.4</v>
      </c>
      <c r="AK11" s="15">
        <v>89.4</v>
      </c>
      <c r="AL11" s="15">
        <v>99.4</v>
      </c>
      <c r="AM11" s="15">
        <v>105.4</v>
      </c>
      <c r="AN11" s="15">
        <v>89.4</v>
      </c>
      <c r="AO11" s="15">
        <v>99.4</v>
      </c>
      <c r="AP11" s="15">
        <v>105.4</v>
      </c>
      <c r="AQ11" s="15">
        <v>89.4</v>
      </c>
      <c r="AR11" s="15">
        <v>99.4</v>
      </c>
      <c r="AS11" s="15">
        <v>105.4</v>
      </c>
      <c r="AT11" s="15">
        <v>89.4</v>
      </c>
      <c r="AU11" s="15">
        <v>99.4</v>
      </c>
      <c r="AV11" s="15">
        <v>105.4</v>
      </c>
      <c r="AW11" s="15">
        <v>89.4</v>
      </c>
      <c r="AX11" s="15">
        <v>99.4</v>
      </c>
      <c r="AY11" s="15">
        <v>105.4</v>
      </c>
    </row>
    <row r="12" spans="1:51" ht="36.75" customHeight="1">
      <c r="A12" s="12" t="s">
        <v>28</v>
      </c>
      <c r="B12" s="15" t="s">
        <v>39</v>
      </c>
      <c r="C12" s="15" t="s">
        <v>39</v>
      </c>
      <c r="D12" s="15" t="s">
        <v>39</v>
      </c>
      <c r="E12" s="15" t="s">
        <v>39</v>
      </c>
      <c r="F12" s="15" t="s">
        <v>39</v>
      </c>
      <c r="G12" s="15" t="s">
        <v>39</v>
      </c>
      <c r="H12" s="15" t="s">
        <v>39</v>
      </c>
      <c r="I12" s="15" t="s">
        <v>39</v>
      </c>
      <c r="J12" s="15" t="s">
        <v>39</v>
      </c>
      <c r="K12" s="15" t="s">
        <v>39</v>
      </c>
      <c r="L12" s="15" t="s">
        <v>39</v>
      </c>
      <c r="M12" s="15" t="s">
        <v>39</v>
      </c>
      <c r="N12" s="15" t="s">
        <v>39</v>
      </c>
      <c r="O12" s="15" t="s">
        <v>39</v>
      </c>
      <c r="P12" s="15" t="s">
        <v>39</v>
      </c>
      <c r="Q12" s="15" t="s">
        <v>39</v>
      </c>
      <c r="R12" s="15" t="s">
        <v>39</v>
      </c>
      <c r="S12" s="15" t="s">
        <v>39</v>
      </c>
      <c r="T12" s="15" t="s">
        <v>39</v>
      </c>
      <c r="U12" s="15" t="s">
        <v>39</v>
      </c>
      <c r="V12" s="15" t="s">
        <v>39</v>
      </c>
      <c r="W12" s="15" t="s">
        <v>39</v>
      </c>
      <c r="X12" s="15" t="s">
        <v>39</v>
      </c>
      <c r="Y12" s="15" t="s">
        <v>39</v>
      </c>
      <c r="Z12" s="15" t="s">
        <v>39</v>
      </c>
      <c r="AA12" s="15" t="s">
        <v>39</v>
      </c>
      <c r="AB12" s="15" t="s">
        <v>39</v>
      </c>
      <c r="AC12" s="15" t="s">
        <v>39</v>
      </c>
      <c r="AD12" s="15" t="s">
        <v>39</v>
      </c>
      <c r="AE12" s="15" t="s">
        <v>39</v>
      </c>
      <c r="AF12" s="15" t="s">
        <v>39</v>
      </c>
      <c r="AG12" s="15" t="s">
        <v>39</v>
      </c>
      <c r="AH12" s="15" t="s">
        <v>39</v>
      </c>
      <c r="AI12" s="15" t="s">
        <v>39</v>
      </c>
      <c r="AJ12" s="15" t="s">
        <v>39</v>
      </c>
      <c r="AK12" s="15" t="s">
        <v>39</v>
      </c>
      <c r="AL12" s="15" t="s">
        <v>39</v>
      </c>
      <c r="AM12" s="15" t="s">
        <v>39</v>
      </c>
      <c r="AN12" s="15" t="s">
        <v>39</v>
      </c>
      <c r="AO12" s="15" t="s">
        <v>39</v>
      </c>
      <c r="AP12" s="15" t="s">
        <v>39</v>
      </c>
      <c r="AQ12" s="15" t="s">
        <v>39</v>
      </c>
      <c r="AR12" s="15" t="s">
        <v>39</v>
      </c>
      <c r="AS12" s="15" t="s">
        <v>39</v>
      </c>
      <c r="AT12" s="15" t="s">
        <v>39</v>
      </c>
      <c r="AU12" s="15" t="s">
        <v>39</v>
      </c>
      <c r="AV12" s="15" t="s">
        <v>39</v>
      </c>
      <c r="AW12" s="15" t="s">
        <v>39</v>
      </c>
      <c r="AX12" s="15" t="s">
        <v>39</v>
      </c>
      <c r="AY12" s="15" t="s">
        <v>39</v>
      </c>
    </row>
    <row r="13" spans="1:51" ht="15.75" customHeight="1">
      <c r="A13" s="13" t="s">
        <v>26</v>
      </c>
      <c r="B13" s="15" t="s">
        <v>39</v>
      </c>
      <c r="C13" s="15" t="s">
        <v>39</v>
      </c>
      <c r="D13" s="15" t="s">
        <v>39</v>
      </c>
      <c r="E13" s="15" t="s">
        <v>39</v>
      </c>
      <c r="F13" s="15" t="s">
        <v>39</v>
      </c>
      <c r="G13" s="15" t="s">
        <v>39</v>
      </c>
      <c r="H13" s="15" t="s">
        <v>39</v>
      </c>
      <c r="I13" s="15" t="s">
        <v>39</v>
      </c>
      <c r="J13" s="15" t="s">
        <v>39</v>
      </c>
      <c r="K13" s="15" t="s">
        <v>39</v>
      </c>
      <c r="L13" s="15" t="s">
        <v>39</v>
      </c>
      <c r="M13" s="15" t="s">
        <v>39</v>
      </c>
      <c r="N13" s="15" t="s">
        <v>39</v>
      </c>
      <c r="O13" s="15" t="s">
        <v>39</v>
      </c>
      <c r="P13" s="15" t="s">
        <v>39</v>
      </c>
      <c r="Q13" s="15" t="s">
        <v>39</v>
      </c>
      <c r="R13" s="15" t="s">
        <v>39</v>
      </c>
      <c r="S13" s="15" t="s">
        <v>39</v>
      </c>
      <c r="T13" s="15" t="s">
        <v>39</v>
      </c>
      <c r="U13" s="15" t="s">
        <v>39</v>
      </c>
      <c r="V13" s="15" t="s">
        <v>39</v>
      </c>
      <c r="W13" s="15" t="s">
        <v>39</v>
      </c>
      <c r="X13" s="15" t="s">
        <v>39</v>
      </c>
      <c r="Y13" s="15" t="s">
        <v>39</v>
      </c>
      <c r="Z13" s="15" t="s">
        <v>39</v>
      </c>
      <c r="AA13" s="15" t="s">
        <v>39</v>
      </c>
      <c r="AB13" s="15" t="s">
        <v>39</v>
      </c>
      <c r="AC13" s="15" t="s">
        <v>39</v>
      </c>
      <c r="AD13" s="15" t="s">
        <v>39</v>
      </c>
      <c r="AE13" s="15" t="s">
        <v>39</v>
      </c>
      <c r="AF13" s="15" t="s">
        <v>39</v>
      </c>
      <c r="AG13" s="15" t="s">
        <v>39</v>
      </c>
      <c r="AH13" s="15" t="s">
        <v>39</v>
      </c>
      <c r="AI13" s="15" t="s">
        <v>39</v>
      </c>
      <c r="AJ13" s="15" t="s">
        <v>39</v>
      </c>
      <c r="AK13" s="15" t="s">
        <v>39</v>
      </c>
      <c r="AL13" s="15" t="s">
        <v>39</v>
      </c>
      <c r="AM13" s="15" t="s">
        <v>39</v>
      </c>
      <c r="AN13" s="15" t="s">
        <v>39</v>
      </c>
      <c r="AO13" s="15" t="s">
        <v>39</v>
      </c>
      <c r="AP13" s="15" t="s">
        <v>39</v>
      </c>
      <c r="AQ13" s="15" t="s">
        <v>39</v>
      </c>
      <c r="AR13" s="15" t="s">
        <v>39</v>
      </c>
      <c r="AS13" s="15" t="s">
        <v>39</v>
      </c>
      <c r="AT13" s="15" t="s">
        <v>39</v>
      </c>
      <c r="AU13" s="15" t="s">
        <v>39</v>
      </c>
      <c r="AV13" s="15" t="s">
        <v>39</v>
      </c>
      <c r="AW13" s="15" t="s">
        <v>39</v>
      </c>
      <c r="AX13" s="15" t="s">
        <v>39</v>
      </c>
      <c r="AY13" s="15" t="s">
        <v>39</v>
      </c>
    </row>
    <row r="14" spans="1:51" ht="25.5" customHeight="1">
      <c r="A14" s="12" t="s">
        <v>35</v>
      </c>
      <c r="B14" s="14">
        <f aca="true" t="shared" si="1" ref="B14:AY14">B15+7.2</f>
        <v>1970.6000000000001</v>
      </c>
      <c r="C14" s="14">
        <f t="shared" si="1"/>
        <v>2113.9282</v>
      </c>
      <c r="D14" s="14">
        <f t="shared" si="1"/>
        <v>2166.596405</v>
      </c>
      <c r="E14" s="14">
        <f t="shared" si="1"/>
        <v>2187.6</v>
      </c>
      <c r="F14" s="14">
        <f t="shared" si="1"/>
        <v>2208.7309689999997</v>
      </c>
      <c r="G14" s="14">
        <f t="shared" si="1"/>
        <v>2231.37829715</v>
      </c>
      <c r="H14" s="14">
        <f t="shared" si="1"/>
        <v>2274.816</v>
      </c>
      <c r="I14" s="14">
        <f t="shared" si="1"/>
        <v>2318.80751745</v>
      </c>
      <c r="J14" s="14">
        <f t="shared" si="1"/>
        <v>2298.1036460645</v>
      </c>
      <c r="K14" s="14">
        <f t="shared" si="1"/>
        <v>2365.5206399999997</v>
      </c>
      <c r="L14" s="14">
        <f t="shared" si="1"/>
        <v>2434.3878933225</v>
      </c>
      <c r="M14" s="14">
        <f t="shared" si="1"/>
        <v>2366.830755446435</v>
      </c>
      <c r="N14" s="14">
        <f t="shared" si="1"/>
        <v>2459.8534655999997</v>
      </c>
      <c r="O14" s="14">
        <f t="shared" si="1"/>
        <v>2555.7999999999997</v>
      </c>
      <c r="P14" s="14">
        <f t="shared" si="1"/>
        <v>2437.619678109828</v>
      </c>
      <c r="Q14" s="14">
        <f t="shared" si="1"/>
        <v>2557.8999999999996</v>
      </c>
      <c r="R14" s="14">
        <f t="shared" si="1"/>
        <v>2683.23</v>
      </c>
      <c r="S14" s="14">
        <f t="shared" si="1"/>
        <v>2510.532268453123</v>
      </c>
      <c r="T14" s="14">
        <f t="shared" si="1"/>
        <v>2659.928</v>
      </c>
      <c r="U14" s="14">
        <f t="shared" si="1"/>
        <v>2817.0315</v>
      </c>
      <c r="V14" s="14">
        <f t="shared" si="1"/>
        <v>2585.6322365067167</v>
      </c>
      <c r="W14" s="14">
        <f t="shared" si="1"/>
        <v>2766.03712</v>
      </c>
      <c r="X14" s="14">
        <f t="shared" si="1"/>
        <v>2957.523075</v>
      </c>
      <c r="Y14" s="14">
        <f t="shared" si="1"/>
        <v>2662.9852036019183</v>
      </c>
      <c r="Z14" s="14">
        <f t="shared" si="1"/>
        <v>2876.3906048</v>
      </c>
      <c r="AA14" s="14">
        <f t="shared" si="1"/>
        <v>3105.0392287500003</v>
      </c>
      <c r="AB14" s="14">
        <f t="shared" si="1"/>
        <v>2742.658759709976</v>
      </c>
      <c r="AC14" s="14">
        <f t="shared" si="1"/>
        <v>2991.158228992</v>
      </c>
      <c r="AD14" s="14">
        <f t="shared" si="1"/>
        <v>3259.9311901875003</v>
      </c>
      <c r="AE14" s="14">
        <f t="shared" si="1"/>
        <v>2824.7225225012753</v>
      </c>
      <c r="AF14" s="14">
        <f t="shared" si="1"/>
        <v>3110.5165581516803</v>
      </c>
      <c r="AG14" s="14">
        <f t="shared" si="1"/>
        <v>3422.5677496968756</v>
      </c>
      <c r="AH14" s="14">
        <f t="shared" si="1"/>
        <v>2909.2481981763135</v>
      </c>
      <c r="AI14" s="14">
        <f t="shared" si="1"/>
        <v>3234.649220477748</v>
      </c>
      <c r="AJ14" s="14">
        <f t="shared" si="1"/>
        <v>3593.3361371817196</v>
      </c>
      <c r="AK14" s="14">
        <f t="shared" si="1"/>
        <v>2996.309644121603</v>
      </c>
      <c r="AL14" s="14">
        <f t="shared" si="1"/>
        <v>3363.747189296858</v>
      </c>
      <c r="AM14" s="14">
        <f t="shared" si="1"/>
        <v>3772.6429440408056</v>
      </c>
      <c r="AN14" s="14">
        <f t="shared" si="1"/>
        <v>3085.982933445251</v>
      </c>
      <c r="AO14" s="14">
        <f t="shared" si="1"/>
        <v>3498.0090768687323</v>
      </c>
      <c r="AP14" s="14">
        <f t="shared" si="1"/>
        <v>3960.915091242846</v>
      </c>
      <c r="AQ14" s="14">
        <f t="shared" si="1"/>
        <v>3178.346421448609</v>
      </c>
      <c r="AR14" s="14">
        <f t="shared" si="1"/>
        <v>3637.6414399434816</v>
      </c>
      <c r="AS14" s="14">
        <f t="shared" si="1"/>
        <v>4158.600845804988</v>
      </c>
      <c r="AT14" s="14">
        <f t="shared" si="1"/>
        <v>3273.4808140920672</v>
      </c>
      <c r="AU14" s="14">
        <f t="shared" si="1"/>
        <v>3782.859097541221</v>
      </c>
      <c r="AV14" s="14">
        <f t="shared" si="1"/>
        <v>4366.170888095238</v>
      </c>
      <c r="AW14" s="14">
        <f t="shared" si="1"/>
        <v>3371.469238514829</v>
      </c>
      <c r="AX14" s="14">
        <f t="shared" si="1"/>
        <v>3933.88546144287</v>
      </c>
      <c r="AY14" s="14">
        <f t="shared" si="1"/>
        <v>4584.119432500001</v>
      </c>
    </row>
    <row r="15" spans="1:51" ht="15.75">
      <c r="A15" s="12" t="s">
        <v>36</v>
      </c>
      <c r="B15" s="15">
        <v>1963.4</v>
      </c>
      <c r="C15" s="14">
        <f>B15*C16%</f>
        <v>2106.7282</v>
      </c>
      <c r="D15" s="14">
        <f>C15*D16%</f>
        <v>2159.396405</v>
      </c>
      <c r="E15" s="14">
        <v>2180.4</v>
      </c>
      <c r="F15" s="14">
        <f aca="true" t="shared" si="2" ref="F15:R15">C15*F16%</f>
        <v>2201.530969</v>
      </c>
      <c r="G15" s="14">
        <f t="shared" si="2"/>
        <v>2224.17829715</v>
      </c>
      <c r="H15" s="14">
        <f t="shared" si="2"/>
        <v>2267.616</v>
      </c>
      <c r="I15" s="14">
        <f t="shared" si="2"/>
        <v>2311.60751745</v>
      </c>
      <c r="J15" s="14">
        <f t="shared" si="2"/>
        <v>2290.9036460645</v>
      </c>
      <c r="K15" s="14">
        <f t="shared" si="2"/>
        <v>2358.32064</v>
      </c>
      <c r="L15" s="14">
        <f t="shared" si="2"/>
        <v>2427.1878933225003</v>
      </c>
      <c r="M15" s="14">
        <f t="shared" si="2"/>
        <v>2359.630755446435</v>
      </c>
      <c r="N15" s="14">
        <f t="shared" si="2"/>
        <v>2452.6534656</v>
      </c>
      <c r="O15" s="14">
        <v>2548.6</v>
      </c>
      <c r="P15" s="14">
        <f t="shared" si="2"/>
        <v>2430.419678109828</v>
      </c>
      <c r="Q15" s="14">
        <v>2550.7</v>
      </c>
      <c r="R15" s="14">
        <f t="shared" si="2"/>
        <v>2676.03</v>
      </c>
      <c r="S15" s="14">
        <f aca="true" t="shared" si="3" ref="S15:AY15">P15*S16%</f>
        <v>2503.332268453123</v>
      </c>
      <c r="T15" s="14">
        <f t="shared" si="3"/>
        <v>2652.728</v>
      </c>
      <c r="U15" s="14">
        <f t="shared" si="3"/>
        <v>2809.8315000000002</v>
      </c>
      <c r="V15" s="14">
        <f t="shared" si="3"/>
        <v>2578.432236506717</v>
      </c>
      <c r="W15" s="14">
        <f t="shared" si="3"/>
        <v>2758.83712</v>
      </c>
      <c r="X15" s="14">
        <f t="shared" si="3"/>
        <v>2950.3230750000002</v>
      </c>
      <c r="Y15" s="14">
        <f t="shared" si="3"/>
        <v>2655.7852036019185</v>
      </c>
      <c r="Z15" s="14">
        <f t="shared" si="3"/>
        <v>2869.1906048</v>
      </c>
      <c r="AA15" s="14">
        <f t="shared" si="3"/>
        <v>3097.8392287500005</v>
      </c>
      <c r="AB15" s="14">
        <f t="shared" si="3"/>
        <v>2735.458759709976</v>
      </c>
      <c r="AC15" s="14">
        <f t="shared" si="3"/>
        <v>2983.9582289920004</v>
      </c>
      <c r="AD15" s="14">
        <f t="shared" si="3"/>
        <v>3252.7311901875005</v>
      </c>
      <c r="AE15" s="14">
        <f t="shared" si="3"/>
        <v>2817.5225225012755</v>
      </c>
      <c r="AF15" s="14">
        <f t="shared" si="3"/>
        <v>3103.3165581516805</v>
      </c>
      <c r="AG15" s="14">
        <f t="shared" si="3"/>
        <v>3415.3677496968758</v>
      </c>
      <c r="AH15" s="14">
        <f t="shared" si="3"/>
        <v>2902.0481981763137</v>
      </c>
      <c r="AI15" s="14">
        <f t="shared" si="3"/>
        <v>3227.449220477748</v>
      </c>
      <c r="AJ15" s="14">
        <f t="shared" si="3"/>
        <v>3586.1361371817197</v>
      </c>
      <c r="AK15" s="14">
        <f t="shared" si="3"/>
        <v>2989.109644121603</v>
      </c>
      <c r="AL15" s="14">
        <f t="shared" si="3"/>
        <v>3356.547189296858</v>
      </c>
      <c r="AM15" s="14">
        <f t="shared" si="3"/>
        <v>3765.4429440408057</v>
      </c>
      <c r="AN15" s="14">
        <f t="shared" si="3"/>
        <v>3078.7829334452513</v>
      </c>
      <c r="AO15" s="14">
        <f t="shared" si="3"/>
        <v>3490.8090768687325</v>
      </c>
      <c r="AP15" s="14">
        <f t="shared" si="3"/>
        <v>3953.715091242846</v>
      </c>
      <c r="AQ15" s="14">
        <f t="shared" si="3"/>
        <v>3171.146421448609</v>
      </c>
      <c r="AR15" s="14">
        <f t="shared" si="3"/>
        <v>3630.441439943482</v>
      </c>
      <c r="AS15" s="14">
        <f t="shared" si="3"/>
        <v>4151.400845804988</v>
      </c>
      <c r="AT15" s="14">
        <f t="shared" si="3"/>
        <v>3266.2808140920674</v>
      </c>
      <c r="AU15" s="14">
        <f t="shared" si="3"/>
        <v>3775.6590975412214</v>
      </c>
      <c r="AV15" s="14">
        <f t="shared" si="3"/>
        <v>4358.9708880952385</v>
      </c>
      <c r="AW15" s="14">
        <f t="shared" si="3"/>
        <v>3364.2692385148293</v>
      </c>
      <c r="AX15" s="14">
        <f t="shared" si="3"/>
        <v>3926.6854614428703</v>
      </c>
      <c r="AY15" s="14">
        <f t="shared" si="3"/>
        <v>4576.919432500001</v>
      </c>
    </row>
    <row r="16" spans="1:51" ht="15.75">
      <c r="A16" s="16" t="s">
        <v>26</v>
      </c>
      <c r="B16" s="15">
        <v>111.9</v>
      </c>
      <c r="C16" s="14">
        <v>107.3</v>
      </c>
      <c r="D16" s="15">
        <v>102.5</v>
      </c>
      <c r="E16" s="15">
        <v>103.5</v>
      </c>
      <c r="F16" s="14">
        <v>104.5</v>
      </c>
      <c r="G16" s="15">
        <v>103</v>
      </c>
      <c r="H16" s="14">
        <v>104</v>
      </c>
      <c r="I16" s="14">
        <v>105</v>
      </c>
      <c r="J16" s="14">
        <v>103</v>
      </c>
      <c r="K16" s="14">
        <v>104</v>
      </c>
      <c r="L16" s="14">
        <v>105</v>
      </c>
      <c r="M16" s="14">
        <v>103</v>
      </c>
      <c r="N16" s="14">
        <v>104</v>
      </c>
      <c r="O16" s="14">
        <v>105</v>
      </c>
      <c r="P16" s="14">
        <v>103</v>
      </c>
      <c r="Q16" s="14">
        <v>104</v>
      </c>
      <c r="R16" s="14">
        <v>105</v>
      </c>
      <c r="S16" s="14">
        <v>103</v>
      </c>
      <c r="T16" s="14">
        <v>104</v>
      </c>
      <c r="U16" s="14">
        <v>105</v>
      </c>
      <c r="V16" s="14">
        <v>103</v>
      </c>
      <c r="W16" s="14">
        <v>104</v>
      </c>
      <c r="X16" s="14">
        <v>105</v>
      </c>
      <c r="Y16" s="14">
        <v>103</v>
      </c>
      <c r="Z16" s="14">
        <v>104</v>
      </c>
      <c r="AA16" s="14">
        <v>105</v>
      </c>
      <c r="AB16" s="14">
        <v>103</v>
      </c>
      <c r="AC16" s="14">
        <v>104</v>
      </c>
      <c r="AD16" s="14">
        <v>105</v>
      </c>
      <c r="AE16" s="14">
        <v>103</v>
      </c>
      <c r="AF16" s="14">
        <v>104</v>
      </c>
      <c r="AG16" s="14">
        <v>105</v>
      </c>
      <c r="AH16" s="14">
        <v>103</v>
      </c>
      <c r="AI16" s="14">
        <v>104</v>
      </c>
      <c r="AJ16" s="14">
        <v>105</v>
      </c>
      <c r="AK16" s="14">
        <v>103</v>
      </c>
      <c r="AL16" s="14">
        <v>104</v>
      </c>
      <c r="AM16" s="14">
        <v>105</v>
      </c>
      <c r="AN16" s="14">
        <v>103</v>
      </c>
      <c r="AO16" s="14">
        <v>104</v>
      </c>
      <c r="AP16" s="14">
        <v>105</v>
      </c>
      <c r="AQ16" s="14">
        <v>103</v>
      </c>
      <c r="AR16" s="14">
        <v>104</v>
      </c>
      <c r="AS16" s="14">
        <v>105</v>
      </c>
      <c r="AT16" s="14">
        <v>103</v>
      </c>
      <c r="AU16" s="14">
        <v>104</v>
      </c>
      <c r="AV16" s="14">
        <v>105</v>
      </c>
      <c r="AW16" s="14">
        <v>103</v>
      </c>
      <c r="AX16" s="14">
        <v>104</v>
      </c>
      <c r="AY16" s="14">
        <v>105</v>
      </c>
    </row>
    <row r="17" spans="1:51" ht="36" customHeight="1">
      <c r="A17" s="12" t="s">
        <v>29</v>
      </c>
      <c r="B17" s="15">
        <v>5.4</v>
      </c>
      <c r="C17" s="15">
        <v>5.4</v>
      </c>
      <c r="D17" s="14">
        <f>C17*D18%</f>
        <v>5.319</v>
      </c>
      <c r="E17" s="15">
        <f>C17*E18%</f>
        <v>5.4</v>
      </c>
      <c r="F17" s="14">
        <f aca="true" t="shared" si="4" ref="F17:R17">C17*F18%</f>
        <v>5.4054</v>
      </c>
      <c r="G17" s="14">
        <f t="shared" si="4"/>
        <v>5.292405</v>
      </c>
      <c r="H17" s="14">
        <f t="shared" si="4"/>
        <v>5.4054</v>
      </c>
      <c r="I17" s="14">
        <f t="shared" si="4"/>
        <v>5.4162108</v>
      </c>
      <c r="J17" s="14">
        <f t="shared" si="4"/>
        <v>5.292405</v>
      </c>
      <c r="K17" s="14">
        <f t="shared" si="4"/>
        <v>5.410805399999999</v>
      </c>
      <c r="L17" s="14">
        <f t="shared" si="4"/>
        <v>5.4270432216</v>
      </c>
      <c r="M17" s="14">
        <f t="shared" si="4"/>
        <v>5.297697404999999</v>
      </c>
      <c r="N17" s="14">
        <f t="shared" si="4"/>
        <v>5.421627010799999</v>
      </c>
      <c r="O17" s="14">
        <f t="shared" si="4"/>
        <v>5.443324351264799</v>
      </c>
      <c r="P17" s="14">
        <f t="shared" si="4"/>
        <v>5.302995102404998</v>
      </c>
      <c r="Q17" s="14">
        <f t="shared" si="4"/>
        <v>5.432470264821599</v>
      </c>
      <c r="R17" s="14">
        <f t="shared" si="4"/>
        <v>5.459654324318593</v>
      </c>
      <c r="S17" s="14">
        <f>P17*S18%</f>
        <v>5.308298097507403</v>
      </c>
      <c r="T17" s="14">
        <f>Q17*T18%</f>
        <v>5.443335205351242</v>
      </c>
      <c r="U17" s="14">
        <f>R17*U18%</f>
        <v>5.476033287291548</v>
      </c>
      <c r="V17" s="14">
        <v>5.4</v>
      </c>
      <c r="W17" s="14">
        <f>T17*W18%</f>
        <v>5.454221875761944</v>
      </c>
      <c r="X17" s="14">
        <f>U17*X18%</f>
        <v>5.492461387153422</v>
      </c>
      <c r="Y17" s="14">
        <v>5.4</v>
      </c>
      <c r="Z17" s="14">
        <f>W17*Z18%</f>
        <v>5.465130319513468</v>
      </c>
      <c r="AA17" s="14">
        <v>5.6</v>
      </c>
      <c r="AB17" s="14">
        <v>5.4</v>
      </c>
      <c r="AC17" s="14">
        <f>Z17*AC18%</f>
        <v>5.476060580152495</v>
      </c>
      <c r="AD17" s="14">
        <v>5.6</v>
      </c>
      <c r="AE17" s="14">
        <v>5.4</v>
      </c>
      <c r="AF17" s="14">
        <f>AC17*AF18%</f>
        <v>5.487012701312801</v>
      </c>
      <c r="AG17" s="14">
        <v>5.6</v>
      </c>
      <c r="AH17" s="14">
        <v>5.4</v>
      </c>
      <c r="AI17" s="14">
        <f>AF17*AI18%</f>
        <v>5.4979867267154265</v>
      </c>
      <c r="AJ17" s="14">
        <v>5.6</v>
      </c>
      <c r="AK17" s="14">
        <v>5.4</v>
      </c>
      <c r="AL17" s="14">
        <f>AI17*AL18%</f>
        <v>5.508982700168858</v>
      </c>
      <c r="AM17" s="14">
        <v>5.6</v>
      </c>
      <c r="AN17" s="14">
        <v>5.4</v>
      </c>
      <c r="AO17" s="14">
        <f>AL17*AO18%</f>
        <v>5.520000665569195</v>
      </c>
      <c r="AP17" s="14">
        <v>5.6</v>
      </c>
      <c r="AQ17" s="14">
        <v>5.4</v>
      </c>
      <c r="AR17" s="14">
        <f>AO17*AR18%</f>
        <v>5.531040666900333</v>
      </c>
      <c r="AS17" s="14">
        <v>5.6</v>
      </c>
      <c r="AT17" s="14">
        <v>5.4</v>
      </c>
      <c r="AU17" s="14">
        <f>AR17*AU18%</f>
        <v>5.542102748234134</v>
      </c>
      <c r="AV17" s="14">
        <v>5.6</v>
      </c>
      <c r="AW17" s="14">
        <v>5.4</v>
      </c>
      <c r="AX17" s="14">
        <f>AU17*AX18%</f>
        <v>5.553186953730602</v>
      </c>
      <c r="AY17" s="14">
        <v>5.6</v>
      </c>
    </row>
    <row r="18" spans="1:51" ht="18.75" customHeight="1">
      <c r="A18" s="16" t="s">
        <v>26</v>
      </c>
      <c r="B18" s="15">
        <v>99.9</v>
      </c>
      <c r="C18" s="15">
        <v>100</v>
      </c>
      <c r="D18" s="15">
        <v>98.5</v>
      </c>
      <c r="E18" s="15">
        <v>100</v>
      </c>
      <c r="F18" s="15">
        <v>100.1</v>
      </c>
      <c r="G18" s="15">
        <v>99.5</v>
      </c>
      <c r="H18" s="15">
        <v>100.1</v>
      </c>
      <c r="I18" s="14">
        <v>100.2</v>
      </c>
      <c r="J18" s="15">
        <v>100</v>
      </c>
      <c r="K18" s="15">
        <v>100.1</v>
      </c>
      <c r="L18" s="15">
        <v>100.2</v>
      </c>
      <c r="M18" s="15">
        <v>100.1</v>
      </c>
      <c r="N18" s="15">
        <v>100.2</v>
      </c>
      <c r="O18" s="15">
        <v>100.3</v>
      </c>
      <c r="P18" s="15">
        <v>100.1</v>
      </c>
      <c r="Q18" s="15">
        <v>100.2</v>
      </c>
      <c r="R18" s="15">
        <v>100.3</v>
      </c>
      <c r="S18" s="15">
        <v>100.1</v>
      </c>
      <c r="T18" s="15">
        <v>100.2</v>
      </c>
      <c r="U18" s="15">
        <v>100.3</v>
      </c>
      <c r="V18" s="15">
        <v>100.1</v>
      </c>
      <c r="W18" s="15">
        <v>100.2</v>
      </c>
      <c r="X18" s="15">
        <v>100.3</v>
      </c>
      <c r="Y18" s="15">
        <v>100.1</v>
      </c>
      <c r="Z18" s="15">
        <v>100.2</v>
      </c>
      <c r="AA18" s="15">
        <v>100.3</v>
      </c>
      <c r="AB18" s="15">
        <v>100.1</v>
      </c>
      <c r="AC18" s="15">
        <v>100.2</v>
      </c>
      <c r="AD18" s="15">
        <v>100.3</v>
      </c>
      <c r="AE18" s="15">
        <v>100.1</v>
      </c>
      <c r="AF18" s="15">
        <v>100.2</v>
      </c>
      <c r="AG18" s="15">
        <v>100.3</v>
      </c>
      <c r="AH18" s="15">
        <v>100.1</v>
      </c>
      <c r="AI18" s="15">
        <v>100.2</v>
      </c>
      <c r="AJ18" s="15">
        <v>100.3</v>
      </c>
      <c r="AK18" s="15">
        <v>100.1</v>
      </c>
      <c r="AL18" s="15">
        <v>100.2</v>
      </c>
      <c r="AM18" s="15">
        <v>100.3</v>
      </c>
      <c r="AN18" s="15">
        <v>100.1</v>
      </c>
      <c r="AO18" s="15">
        <v>100.2</v>
      </c>
      <c r="AP18" s="15">
        <v>100.3</v>
      </c>
      <c r="AQ18" s="15">
        <v>100.1</v>
      </c>
      <c r="AR18" s="15">
        <v>100.2</v>
      </c>
      <c r="AS18" s="15">
        <v>100.3</v>
      </c>
      <c r="AT18" s="15">
        <v>100.1</v>
      </c>
      <c r="AU18" s="15">
        <v>100.2</v>
      </c>
      <c r="AV18" s="15">
        <v>100.3</v>
      </c>
      <c r="AW18" s="15">
        <v>100.1</v>
      </c>
      <c r="AX18" s="15">
        <v>100.2</v>
      </c>
      <c r="AY18" s="15">
        <v>100.3</v>
      </c>
    </row>
    <row r="19" spans="1:51" s="26" customFormat="1" ht="28.5" customHeight="1">
      <c r="A19" s="25" t="s">
        <v>37</v>
      </c>
      <c r="B19" s="17">
        <v>12443.5</v>
      </c>
      <c r="C19" s="17">
        <v>11670.8</v>
      </c>
      <c r="D19" s="22">
        <v>12257.4</v>
      </c>
      <c r="E19" s="22">
        <v>12257.4</v>
      </c>
      <c r="F19" s="22">
        <v>12280.4</v>
      </c>
      <c r="G19" s="17">
        <v>12480.9</v>
      </c>
      <c r="H19" s="17">
        <v>12480.9</v>
      </c>
      <c r="I19" s="17">
        <v>12807</v>
      </c>
      <c r="J19" s="17">
        <v>12685</v>
      </c>
      <c r="K19" s="17">
        <v>12658</v>
      </c>
      <c r="L19" s="17">
        <v>13288</v>
      </c>
      <c r="M19" s="17">
        <v>12935.8</v>
      </c>
      <c r="N19" s="17">
        <v>12835.8</v>
      </c>
      <c r="O19" s="17">
        <v>13911.7</v>
      </c>
      <c r="P19" s="17">
        <v>13231.1</v>
      </c>
      <c r="Q19" s="17">
        <v>13231.1</v>
      </c>
      <c r="R19" s="17">
        <v>14368.4</v>
      </c>
      <c r="S19" s="20">
        <v>13589.8</v>
      </c>
      <c r="T19" s="20">
        <v>13589.8</v>
      </c>
      <c r="U19" s="20">
        <v>15091.1</v>
      </c>
      <c r="V19" s="20">
        <v>13944.3</v>
      </c>
      <c r="W19" s="20">
        <v>13944.3</v>
      </c>
      <c r="X19" s="20">
        <v>15834.4</v>
      </c>
      <c r="Y19" s="20">
        <v>14322.3</v>
      </c>
      <c r="Z19" s="20">
        <v>14322.3</v>
      </c>
      <c r="AA19" s="20">
        <v>16531.1</v>
      </c>
      <c r="AB19" s="20">
        <v>14768.4</v>
      </c>
      <c r="AC19" s="20">
        <v>14768.4</v>
      </c>
      <c r="AD19" s="20">
        <v>17291.53</v>
      </c>
      <c r="AE19" s="20">
        <v>15288.7</v>
      </c>
      <c r="AF19" s="20">
        <v>15288.7</v>
      </c>
      <c r="AG19" s="20">
        <v>18110.1</v>
      </c>
      <c r="AH19" s="20">
        <v>15827.1</v>
      </c>
      <c r="AI19" s="20">
        <v>15827.1</v>
      </c>
      <c r="AJ19" s="20">
        <v>18986.3</v>
      </c>
      <c r="AK19" s="20">
        <v>16352.3</v>
      </c>
      <c r="AL19" s="20">
        <v>16352.3</v>
      </c>
      <c r="AM19" s="20">
        <v>19904.3</v>
      </c>
      <c r="AN19" s="20">
        <v>16894.9</v>
      </c>
      <c r="AO19" s="20">
        <v>16894.9</v>
      </c>
      <c r="AP19" s="20">
        <v>20886.7</v>
      </c>
      <c r="AQ19" s="20">
        <v>17455.8</v>
      </c>
      <c r="AR19" s="20">
        <v>17455.8</v>
      </c>
      <c r="AS19" s="20">
        <v>21706.9</v>
      </c>
      <c r="AT19" s="20">
        <v>18017.7</v>
      </c>
      <c r="AU19" s="20">
        <v>18017.7</v>
      </c>
      <c r="AV19" s="20">
        <v>22536.9</v>
      </c>
      <c r="AW19" s="20">
        <v>18579.6</v>
      </c>
      <c r="AX19" s="20">
        <v>18579.6</v>
      </c>
      <c r="AY19" s="20">
        <v>23421.9</v>
      </c>
    </row>
    <row r="20" spans="1:51" s="24" customFormat="1" ht="28.5" customHeight="1">
      <c r="A20" s="25" t="s">
        <v>30</v>
      </c>
      <c r="B20" s="17">
        <v>111.8</v>
      </c>
      <c r="C20" s="17">
        <v>90.6</v>
      </c>
      <c r="D20" s="22">
        <v>101.8</v>
      </c>
      <c r="E20" s="22">
        <v>101.8</v>
      </c>
      <c r="F20" s="22">
        <v>101.4</v>
      </c>
      <c r="G20" s="17">
        <v>99.6</v>
      </c>
      <c r="H20" s="17">
        <v>99.6</v>
      </c>
      <c r="I20" s="17">
        <v>100</v>
      </c>
      <c r="J20" s="17">
        <v>99.9</v>
      </c>
      <c r="K20" s="17">
        <v>99.9</v>
      </c>
      <c r="L20" s="17">
        <v>99.6</v>
      </c>
      <c r="M20" s="17">
        <v>99.8</v>
      </c>
      <c r="N20" s="17">
        <v>99.8</v>
      </c>
      <c r="O20" s="17">
        <v>100.5</v>
      </c>
      <c r="P20" s="17">
        <v>100.1</v>
      </c>
      <c r="Q20" s="17">
        <v>100.1</v>
      </c>
      <c r="R20" s="17">
        <v>99.4</v>
      </c>
      <c r="S20" s="23">
        <v>100.5</v>
      </c>
      <c r="T20" s="23">
        <v>100.5</v>
      </c>
      <c r="U20" s="23">
        <v>100.7</v>
      </c>
      <c r="V20" s="23">
        <v>100.4</v>
      </c>
      <c r="W20" s="23">
        <v>100.4</v>
      </c>
      <c r="X20" s="23">
        <v>100.6</v>
      </c>
      <c r="Y20" s="23">
        <v>100.5</v>
      </c>
      <c r="Z20" s="23">
        <v>100.5</v>
      </c>
      <c r="AA20" s="23">
        <v>100.7</v>
      </c>
      <c r="AB20" s="23">
        <v>100.6</v>
      </c>
      <c r="AC20" s="23">
        <v>100.6</v>
      </c>
      <c r="AD20" s="23">
        <v>100.8</v>
      </c>
      <c r="AE20" s="23">
        <v>100.9</v>
      </c>
      <c r="AF20" s="23">
        <v>100.9</v>
      </c>
      <c r="AG20" s="23">
        <v>100.9</v>
      </c>
      <c r="AH20" s="23">
        <v>100.8</v>
      </c>
      <c r="AI20" s="23">
        <v>100.8</v>
      </c>
      <c r="AJ20" s="23">
        <v>101</v>
      </c>
      <c r="AK20" s="23">
        <v>100.7</v>
      </c>
      <c r="AL20" s="23">
        <v>100.7</v>
      </c>
      <c r="AM20" s="23">
        <v>100.9</v>
      </c>
      <c r="AN20" s="23">
        <v>100.7</v>
      </c>
      <c r="AO20" s="23">
        <v>100.7</v>
      </c>
      <c r="AP20" s="23">
        <v>100.9</v>
      </c>
      <c r="AQ20" s="23">
        <v>100.8</v>
      </c>
      <c r="AR20" s="23">
        <v>100.8</v>
      </c>
      <c r="AS20" s="23">
        <v>100.9</v>
      </c>
      <c r="AT20" s="23">
        <v>100.8</v>
      </c>
      <c r="AU20" s="23">
        <v>100.8</v>
      </c>
      <c r="AV20" s="23">
        <v>100.9</v>
      </c>
      <c r="AW20" s="23">
        <v>100.8</v>
      </c>
      <c r="AX20" s="23">
        <v>100.8</v>
      </c>
      <c r="AY20" s="23">
        <v>100.9</v>
      </c>
    </row>
    <row r="21" spans="1:51" ht="39" customHeight="1">
      <c r="A21" s="25" t="s">
        <v>43</v>
      </c>
      <c r="B21" s="18">
        <v>608</v>
      </c>
      <c r="C21" s="18">
        <f>B21*C22%</f>
        <v>639.0079999999999</v>
      </c>
      <c r="D21" s="18">
        <f>C21*D22%</f>
        <v>665.846336</v>
      </c>
      <c r="E21" s="18">
        <f>C21*E22%</f>
        <v>664.56832</v>
      </c>
      <c r="F21" s="18">
        <f aca="true" t="shared" si="5" ref="F21:R21">C21*F22%</f>
        <v>664.56832</v>
      </c>
      <c r="G21" s="18">
        <f t="shared" si="5"/>
        <v>694.4777284479999</v>
      </c>
      <c r="H21" s="18">
        <f t="shared" si="5"/>
        <v>691.81562112</v>
      </c>
      <c r="I21" s="18">
        <f t="shared" si="5"/>
        <v>691.81562112</v>
      </c>
      <c r="J21" s="18">
        <f t="shared" si="5"/>
        <v>722.9513153143678</v>
      </c>
      <c r="K21" s="18">
        <f t="shared" si="5"/>
        <v>720.1800615859199</v>
      </c>
      <c r="L21" s="18">
        <f t="shared" si="5"/>
        <v>720.1800615859199</v>
      </c>
      <c r="M21" s="18">
        <f t="shared" si="5"/>
        <v>752.5923192422568</v>
      </c>
      <c r="N21" s="18">
        <f t="shared" si="5"/>
        <v>749.7074441109426</v>
      </c>
      <c r="O21" s="18">
        <f t="shared" si="5"/>
        <v>749.7074441109426</v>
      </c>
      <c r="P21" s="18">
        <f t="shared" si="5"/>
        <v>783.4486043311894</v>
      </c>
      <c r="Q21" s="18">
        <f t="shared" si="5"/>
        <v>781.1951567636022</v>
      </c>
      <c r="R21" s="18">
        <f t="shared" si="5"/>
        <v>782.694571651824</v>
      </c>
      <c r="S21" s="18">
        <f aca="true" t="shared" si="6" ref="S21:AY21">P21*S22%</f>
        <v>815.569997108768</v>
      </c>
      <c r="T21" s="18">
        <f t="shared" si="6"/>
        <v>814.0053533476736</v>
      </c>
      <c r="U21" s="18">
        <f t="shared" si="6"/>
        <v>817.1331328045044</v>
      </c>
      <c r="V21" s="18">
        <f t="shared" si="6"/>
        <v>849.0083669902274</v>
      </c>
      <c r="W21" s="18">
        <f t="shared" si="6"/>
        <v>848.1935781882759</v>
      </c>
      <c r="X21" s="18">
        <f t="shared" si="6"/>
        <v>853.0869906479026</v>
      </c>
      <c r="Y21" s="18">
        <f t="shared" si="6"/>
        <v>883.8177100368266</v>
      </c>
      <c r="Z21" s="18">
        <f t="shared" si="6"/>
        <v>883.8177084721834</v>
      </c>
      <c r="AA21" s="18">
        <f t="shared" si="6"/>
        <v>890.6228182364104</v>
      </c>
      <c r="AB21" s="18">
        <f t="shared" si="6"/>
        <v>920.0542361483365</v>
      </c>
      <c r="AC21" s="18">
        <f t="shared" si="6"/>
        <v>920.9380522280152</v>
      </c>
      <c r="AD21" s="18">
        <f t="shared" si="6"/>
        <v>929.8102222388125</v>
      </c>
      <c r="AE21" s="18">
        <f t="shared" si="6"/>
        <v>957.7764598304182</v>
      </c>
      <c r="AF21" s="18">
        <f t="shared" si="6"/>
        <v>959.6174504215918</v>
      </c>
      <c r="AG21" s="18">
        <f t="shared" si="6"/>
        <v>970.7218720173203</v>
      </c>
      <c r="AH21" s="18">
        <f t="shared" si="6"/>
        <v>997.0452946834653</v>
      </c>
      <c r="AI21" s="18">
        <f t="shared" si="6"/>
        <v>999.9213833392987</v>
      </c>
      <c r="AJ21" s="18">
        <f t="shared" si="6"/>
        <v>1013.4336343860824</v>
      </c>
      <c r="AK21" s="18">
        <f t="shared" si="6"/>
        <v>1037.9241517654873</v>
      </c>
      <c r="AL21" s="18">
        <f t="shared" si="6"/>
        <v>1041.9180814395493</v>
      </c>
      <c r="AM21" s="18">
        <f t="shared" si="6"/>
        <v>1058.0247142990702</v>
      </c>
      <c r="AN21" s="18">
        <f t="shared" si="6"/>
        <v>1080.4790419878723</v>
      </c>
      <c r="AO21" s="18">
        <f t="shared" si="6"/>
        <v>1085.6786408600103</v>
      </c>
      <c r="AP21" s="18">
        <f t="shared" si="6"/>
        <v>1104.5778017282294</v>
      </c>
      <c r="AQ21" s="18">
        <f t="shared" si="6"/>
        <v>1124.778682709375</v>
      </c>
      <c r="AR21" s="18">
        <f t="shared" si="6"/>
        <v>1131.2771437761307</v>
      </c>
      <c r="AS21" s="18">
        <f t="shared" si="6"/>
        <v>1153.1792250042715</v>
      </c>
      <c r="AT21" s="18">
        <f t="shared" si="6"/>
        <v>1170.8946087004595</v>
      </c>
      <c r="AU21" s="18">
        <f t="shared" si="6"/>
        <v>1178.7907838147282</v>
      </c>
      <c r="AV21" s="18">
        <f t="shared" si="6"/>
        <v>1203.9191109044596</v>
      </c>
      <c r="AW21" s="18">
        <f t="shared" si="6"/>
        <v>1218.9012876571783</v>
      </c>
      <c r="AX21" s="18">
        <f t="shared" si="6"/>
        <v>1228.299996734947</v>
      </c>
      <c r="AY21" s="18">
        <f t="shared" si="6"/>
        <v>1256.8915517842559</v>
      </c>
    </row>
    <row r="22" spans="1:51" ht="15.75">
      <c r="A22" s="13" t="s">
        <v>31</v>
      </c>
      <c r="B22" s="17">
        <v>93.4</v>
      </c>
      <c r="C22" s="17">
        <v>105.1</v>
      </c>
      <c r="D22" s="17">
        <v>104.2</v>
      </c>
      <c r="E22" s="18">
        <v>104</v>
      </c>
      <c r="F22" s="18">
        <v>104</v>
      </c>
      <c r="G22" s="17">
        <v>104.3</v>
      </c>
      <c r="H22" s="17">
        <v>104.1</v>
      </c>
      <c r="I22" s="17">
        <v>104.1</v>
      </c>
      <c r="J22" s="17">
        <v>104.1</v>
      </c>
      <c r="K22" s="17">
        <v>104.1</v>
      </c>
      <c r="L22" s="17">
        <v>104.1</v>
      </c>
      <c r="M22" s="17">
        <v>104.1</v>
      </c>
      <c r="N22" s="17">
        <v>104.1</v>
      </c>
      <c r="O22" s="17">
        <v>104.1</v>
      </c>
      <c r="P22" s="17">
        <v>104.1</v>
      </c>
      <c r="Q22" s="17">
        <v>104.2</v>
      </c>
      <c r="R22" s="17">
        <v>104.4</v>
      </c>
      <c r="S22" s="17">
        <v>104.1</v>
      </c>
      <c r="T22" s="17">
        <v>104.2</v>
      </c>
      <c r="U22" s="17">
        <v>104.4</v>
      </c>
      <c r="V22" s="17">
        <v>104.1</v>
      </c>
      <c r="W22" s="17">
        <v>104.2</v>
      </c>
      <c r="X22" s="17">
        <v>104.4</v>
      </c>
      <c r="Y22" s="17">
        <v>104.1</v>
      </c>
      <c r="Z22" s="17">
        <v>104.2</v>
      </c>
      <c r="AA22" s="17">
        <v>104.4</v>
      </c>
      <c r="AB22" s="17">
        <v>104.1</v>
      </c>
      <c r="AC22" s="17">
        <v>104.2</v>
      </c>
      <c r="AD22" s="17">
        <v>104.4</v>
      </c>
      <c r="AE22" s="17">
        <v>104.1</v>
      </c>
      <c r="AF22" s="17">
        <v>104.2</v>
      </c>
      <c r="AG22" s="17">
        <v>104.4</v>
      </c>
      <c r="AH22" s="17">
        <v>104.1</v>
      </c>
      <c r="AI22" s="17">
        <v>104.2</v>
      </c>
      <c r="AJ22" s="17">
        <v>104.4</v>
      </c>
      <c r="AK22" s="17">
        <v>104.1</v>
      </c>
      <c r="AL22" s="17">
        <v>104.2</v>
      </c>
      <c r="AM22" s="17">
        <v>104.4</v>
      </c>
      <c r="AN22" s="17">
        <v>104.1</v>
      </c>
      <c r="AO22" s="17">
        <v>104.2</v>
      </c>
      <c r="AP22" s="17">
        <v>104.4</v>
      </c>
      <c r="AQ22" s="17">
        <v>104.1</v>
      </c>
      <c r="AR22" s="17">
        <v>104.2</v>
      </c>
      <c r="AS22" s="17">
        <v>104.4</v>
      </c>
      <c r="AT22" s="17">
        <v>104.1</v>
      </c>
      <c r="AU22" s="17">
        <v>104.2</v>
      </c>
      <c r="AV22" s="17">
        <v>104.4</v>
      </c>
      <c r="AW22" s="17">
        <v>104.1</v>
      </c>
      <c r="AX22" s="17">
        <v>104.2</v>
      </c>
      <c r="AY22" s="17">
        <v>104.4</v>
      </c>
    </row>
    <row r="23" spans="1:51" ht="17.25" customHeight="1">
      <c r="A23" s="13" t="s">
        <v>30</v>
      </c>
      <c r="B23" s="20">
        <v>88.7</v>
      </c>
      <c r="C23" s="19">
        <v>100</v>
      </c>
      <c r="D23" s="19">
        <v>100</v>
      </c>
      <c r="E23" s="19">
        <v>100</v>
      </c>
      <c r="F23" s="20">
        <v>100.2</v>
      </c>
      <c r="G23" s="20">
        <v>100.1</v>
      </c>
      <c r="H23" s="19">
        <v>100</v>
      </c>
      <c r="I23" s="20">
        <v>100.3</v>
      </c>
      <c r="J23" s="19">
        <v>100</v>
      </c>
      <c r="K23" s="19">
        <v>100</v>
      </c>
      <c r="L23" s="20">
        <v>100.3</v>
      </c>
      <c r="M23" s="19">
        <v>100</v>
      </c>
      <c r="N23" s="19">
        <v>100</v>
      </c>
      <c r="O23" s="20">
        <v>100.3</v>
      </c>
      <c r="P23" s="20">
        <v>100.1</v>
      </c>
      <c r="Q23" s="19">
        <v>100</v>
      </c>
      <c r="R23" s="20">
        <v>100.6</v>
      </c>
      <c r="S23" s="20">
        <v>100.1</v>
      </c>
      <c r="T23" s="19">
        <v>100</v>
      </c>
      <c r="U23" s="20">
        <v>100.6</v>
      </c>
      <c r="V23" s="20">
        <v>100.1</v>
      </c>
      <c r="W23" s="19">
        <v>100</v>
      </c>
      <c r="X23" s="20">
        <v>100.6</v>
      </c>
      <c r="Y23" s="20">
        <v>100.1</v>
      </c>
      <c r="Z23" s="19">
        <v>100</v>
      </c>
      <c r="AA23" s="20">
        <v>100.6</v>
      </c>
      <c r="AB23" s="20">
        <v>100.1</v>
      </c>
      <c r="AC23" s="19">
        <v>100</v>
      </c>
      <c r="AD23" s="20">
        <v>100.6</v>
      </c>
      <c r="AE23" s="20">
        <v>100.1</v>
      </c>
      <c r="AF23" s="19">
        <v>100</v>
      </c>
      <c r="AG23" s="20">
        <v>100.6</v>
      </c>
      <c r="AH23" s="20">
        <v>100.1</v>
      </c>
      <c r="AI23" s="19">
        <v>100</v>
      </c>
      <c r="AJ23" s="20">
        <v>100.6</v>
      </c>
      <c r="AK23" s="20">
        <v>100.1</v>
      </c>
      <c r="AL23" s="19">
        <v>100</v>
      </c>
      <c r="AM23" s="20">
        <v>100.6</v>
      </c>
      <c r="AN23" s="20">
        <v>100.1</v>
      </c>
      <c r="AO23" s="19">
        <v>100</v>
      </c>
      <c r="AP23" s="20">
        <v>100.6</v>
      </c>
      <c r="AQ23" s="20">
        <v>100.1</v>
      </c>
      <c r="AR23" s="19">
        <v>100</v>
      </c>
      <c r="AS23" s="20">
        <v>100.6</v>
      </c>
      <c r="AT23" s="20">
        <v>100.1</v>
      </c>
      <c r="AU23" s="20">
        <v>100</v>
      </c>
      <c r="AV23" s="20">
        <v>100.6</v>
      </c>
      <c r="AW23" s="20">
        <v>100.1</v>
      </c>
      <c r="AX23" s="19">
        <v>100</v>
      </c>
      <c r="AY23" s="20">
        <v>100.6</v>
      </c>
    </row>
    <row r="24" spans="1:51" ht="22.5" customHeight="1">
      <c r="A24" s="13" t="s">
        <v>40</v>
      </c>
      <c r="B24" s="17">
        <v>105.3</v>
      </c>
      <c r="C24" s="18">
        <v>105.1</v>
      </c>
      <c r="D24" s="17">
        <v>104.2</v>
      </c>
      <c r="E24" s="18">
        <v>104</v>
      </c>
      <c r="F24" s="18">
        <v>103.8</v>
      </c>
      <c r="G24" s="17">
        <v>104.2</v>
      </c>
      <c r="H24" s="17">
        <v>104.1</v>
      </c>
      <c r="I24" s="17">
        <v>103.8</v>
      </c>
      <c r="J24" s="17">
        <v>104.1</v>
      </c>
      <c r="K24" s="17">
        <v>104.1</v>
      </c>
      <c r="L24" s="17">
        <v>103.8</v>
      </c>
      <c r="M24" s="17">
        <v>104.1</v>
      </c>
      <c r="N24" s="17">
        <v>104.1</v>
      </c>
      <c r="O24" s="17">
        <v>103.8</v>
      </c>
      <c r="P24" s="17">
        <v>104</v>
      </c>
      <c r="Q24" s="17">
        <v>104.2</v>
      </c>
      <c r="R24" s="17">
        <v>103.8</v>
      </c>
      <c r="S24" s="17">
        <v>104</v>
      </c>
      <c r="T24" s="17">
        <v>104.2</v>
      </c>
      <c r="U24" s="17">
        <v>103.8</v>
      </c>
      <c r="V24" s="17">
        <v>104</v>
      </c>
      <c r="W24" s="17">
        <v>104.2</v>
      </c>
      <c r="X24" s="17">
        <v>103.8</v>
      </c>
      <c r="Y24" s="21">
        <v>104</v>
      </c>
      <c r="Z24" s="17">
        <v>104.2</v>
      </c>
      <c r="AA24" s="17">
        <v>103.8</v>
      </c>
      <c r="AB24" s="18">
        <v>104</v>
      </c>
      <c r="AC24" s="17">
        <v>104.2</v>
      </c>
      <c r="AD24" s="17">
        <v>103.8</v>
      </c>
      <c r="AE24" s="18">
        <v>104</v>
      </c>
      <c r="AF24" s="17">
        <v>104.2</v>
      </c>
      <c r="AG24" s="17">
        <v>103.8</v>
      </c>
      <c r="AH24" s="18">
        <v>104</v>
      </c>
      <c r="AI24" s="17">
        <v>104.2</v>
      </c>
      <c r="AJ24" s="17">
        <v>103.8</v>
      </c>
      <c r="AK24" s="18">
        <v>104</v>
      </c>
      <c r="AL24" s="17">
        <v>104.2</v>
      </c>
      <c r="AM24" s="17">
        <v>103.8</v>
      </c>
      <c r="AN24" s="18">
        <v>104</v>
      </c>
      <c r="AO24" s="17">
        <v>104.2</v>
      </c>
      <c r="AP24" s="17">
        <v>103.8</v>
      </c>
      <c r="AQ24" s="18">
        <v>104</v>
      </c>
      <c r="AR24" s="17">
        <v>104.2</v>
      </c>
      <c r="AS24" s="17">
        <v>103.8</v>
      </c>
      <c r="AT24" s="18">
        <v>104</v>
      </c>
      <c r="AU24" s="17">
        <v>104.2</v>
      </c>
      <c r="AV24" s="17">
        <v>103.8</v>
      </c>
      <c r="AW24" s="18">
        <v>104</v>
      </c>
      <c r="AX24" s="17">
        <v>104.2</v>
      </c>
      <c r="AY24" s="17">
        <v>103.8</v>
      </c>
    </row>
    <row r="25" spans="1:51" ht="55.5" customHeight="1">
      <c r="A25" s="12" t="s">
        <v>32</v>
      </c>
      <c r="B25" s="15">
        <v>6367.3</v>
      </c>
      <c r="C25" s="14">
        <f>B25*C26%</f>
        <v>6889.418600000001</v>
      </c>
      <c r="D25" s="14">
        <f>C25*D26%</f>
        <v>7475.019181000001</v>
      </c>
      <c r="E25" s="14">
        <f>C25*E26%</f>
        <v>7481.9085996</v>
      </c>
      <c r="F25" s="14">
        <f aca="true" t="shared" si="7" ref="F25:R25">C25*F26%</f>
        <v>7488.798018200001</v>
      </c>
      <c r="G25" s="14">
        <f t="shared" si="7"/>
        <v>8102.920792204001</v>
      </c>
      <c r="H25" s="14">
        <f t="shared" si="7"/>
        <v>8132.8346477652</v>
      </c>
      <c r="I25" s="14">
        <f t="shared" si="7"/>
        <v>8147.812243801602</v>
      </c>
      <c r="J25" s="14">
        <f t="shared" si="7"/>
        <v>8783.566138749138</v>
      </c>
      <c r="K25" s="14">
        <f t="shared" si="7"/>
        <v>8864.789766064068</v>
      </c>
      <c r="L25" s="14">
        <f t="shared" si="7"/>
        <v>8889.263157987547</v>
      </c>
      <c r="M25" s="14">
        <f t="shared" si="7"/>
        <v>9521.385694404067</v>
      </c>
      <c r="N25" s="14">
        <f t="shared" si="7"/>
        <v>9671.485634775898</v>
      </c>
      <c r="O25" s="14">
        <f t="shared" si="7"/>
        <v>9707.075368522403</v>
      </c>
      <c r="P25" s="14">
        <f t="shared" si="7"/>
        <v>10321.18209273401</v>
      </c>
      <c r="Q25" s="14">
        <f t="shared" si="7"/>
        <v>10561.26231317528</v>
      </c>
      <c r="R25" s="14">
        <f t="shared" si="7"/>
        <v>10609.833377794987</v>
      </c>
      <c r="S25" s="14">
        <f aca="true" t="shared" si="8" ref="S25:AY25">P25*S26%</f>
        <v>11188.161388523667</v>
      </c>
      <c r="T25" s="14">
        <f t="shared" si="8"/>
        <v>11532.898445987408</v>
      </c>
      <c r="U25" s="14">
        <f t="shared" si="8"/>
        <v>11596.54788192992</v>
      </c>
      <c r="V25" s="14">
        <f t="shared" si="8"/>
        <v>12127.966945159656</v>
      </c>
      <c r="W25" s="14">
        <f t="shared" si="8"/>
        <v>12593.925103018251</v>
      </c>
      <c r="X25" s="14">
        <f t="shared" si="8"/>
        <v>12675.026834949404</v>
      </c>
      <c r="Y25" s="14">
        <f t="shared" si="8"/>
        <v>13146.716168553068</v>
      </c>
      <c r="Z25" s="14">
        <f t="shared" si="8"/>
        <v>13752.56621249593</v>
      </c>
      <c r="AA25" s="14">
        <f t="shared" si="8"/>
        <v>13853.804330599698</v>
      </c>
      <c r="AB25" s="14">
        <f t="shared" si="8"/>
        <v>14251.040326711527</v>
      </c>
      <c r="AC25" s="14">
        <f t="shared" si="8"/>
        <v>15017.802304045557</v>
      </c>
      <c r="AD25" s="14">
        <f t="shared" si="8"/>
        <v>15142.20813334547</v>
      </c>
      <c r="AE25" s="14">
        <f t="shared" si="8"/>
        <v>15448.127714155296</v>
      </c>
      <c r="AF25" s="14">
        <f t="shared" si="8"/>
        <v>16399.44011601775</v>
      </c>
      <c r="AG25" s="14">
        <f t="shared" si="8"/>
        <v>16550.4334897466</v>
      </c>
      <c r="AH25" s="14">
        <f t="shared" si="8"/>
        <v>16745.77044214434</v>
      </c>
      <c r="AI25" s="14">
        <f t="shared" si="8"/>
        <v>17908.188606691387</v>
      </c>
      <c r="AJ25" s="14">
        <f t="shared" si="8"/>
        <v>18089.623804293034</v>
      </c>
      <c r="AK25" s="14">
        <f t="shared" si="8"/>
        <v>18152.41515928447</v>
      </c>
      <c r="AL25" s="14">
        <f t="shared" si="8"/>
        <v>19555.741958506995</v>
      </c>
      <c r="AM25" s="14">
        <f t="shared" si="8"/>
        <v>19771.958818092287</v>
      </c>
      <c r="AN25" s="14">
        <f t="shared" si="8"/>
        <v>19677.218032664365</v>
      </c>
      <c r="AO25" s="14">
        <f t="shared" si="8"/>
        <v>21354.87021868964</v>
      </c>
      <c r="AP25" s="14">
        <f t="shared" si="8"/>
        <v>21610.75098817487</v>
      </c>
      <c r="AQ25" s="14">
        <f t="shared" si="8"/>
        <v>21330.104347408174</v>
      </c>
      <c r="AR25" s="14">
        <f t="shared" si="8"/>
        <v>23319.51827880909</v>
      </c>
      <c r="AS25" s="14">
        <f t="shared" si="8"/>
        <v>23620.55083007513</v>
      </c>
      <c r="AT25" s="14">
        <f t="shared" si="8"/>
        <v>23121.833112590462</v>
      </c>
      <c r="AU25" s="14">
        <f t="shared" si="8"/>
        <v>25464.91396045953</v>
      </c>
      <c r="AV25" s="14">
        <f t="shared" si="8"/>
        <v>25817.262057272117</v>
      </c>
      <c r="AW25" s="14">
        <f t="shared" si="8"/>
        <v>25064.067094048063</v>
      </c>
      <c r="AX25" s="14">
        <f t="shared" si="8"/>
        <v>27807.686044821807</v>
      </c>
      <c r="AY25" s="14">
        <f t="shared" si="8"/>
        <v>28218.267428598425</v>
      </c>
    </row>
    <row r="26" spans="1:51" ht="27" customHeight="1">
      <c r="A26" s="16" t="s">
        <v>26</v>
      </c>
      <c r="B26" s="14"/>
      <c r="C26" s="15">
        <v>108.2</v>
      </c>
      <c r="D26" s="15">
        <v>108.5</v>
      </c>
      <c r="E26" s="15">
        <v>108.6</v>
      </c>
      <c r="F26" s="15">
        <v>108.7</v>
      </c>
      <c r="G26" s="15">
        <v>108.4</v>
      </c>
      <c r="H26" s="15">
        <v>108.7</v>
      </c>
      <c r="I26" s="15">
        <v>108.8</v>
      </c>
      <c r="J26" s="15">
        <v>108.4</v>
      </c>
      <c r="K26" s="14">
        <v>109</v>
      </c>
      <c r="L26" s="15">
        <v>109.1</v>
      </c>
      <c r="M26" s="15">
        <v>108.4</v>
      </c>
      <c r="N26" s="15">
        <v>109.1</v>
      </c>
      <c r="O26" s="15">
        <v>109.2</v>
      </c>
      <c r="P26" s="15">
        <v>108.4</v>
      </c>
      <c r="Q26" s="15">
        <v>109.2</v>
      </c>
      <c r="R26" s="15">
        <v>109.3</v>
      </c>
      <c r="S26" s="15">
        <v>108.4</v>
      </c>
      <c r="T26" s="15">
        <v>109.2</v>
      </c>
      <c r="U26" s="15">
        <v>109.3</v>
      </c>
      <c r="V26" s="15">
        <v>108.4</v>
      </c>
      <c r="W26" s="15">
        <v>109.2</v>
      </c>
      <c r="X26" s="15">
        <v>109.3</v>
      </c>
      <c r="Y26" s="15">
        <v>108.4</v>
      </c>
      <c r="Z26" s="15">
        <v>109.2</v>
      </c>
      <c r="AA26" s="15">
        <v>109.3</v>
      </c>
      <c r="AB26" s="15">
        <v>108.4</v>
      </c>
      <c r="AC26" s="15">
        <v>109.2</v>
      </c>
      <c r="AD26" s="15">
        <v>109.3</v>
      </c>
      <c r="AE26" s="15">
        <v>108.4</v>
      </c>
      <c r="AF26" s="15">
        <v>109.2</v>
      </c>
      <c r="AG26" s="15">
        <v>109.3</v>
      </c>
      <c r="AH26" s="15">
        <v>108.4</v>
      </c>
      <c r="AI26" s="15">
        <v>109.2</v>
      </c>
      <c r="AJ26" s="15">
        <v>109.3</v>
      </c>
      <c r="AK26" s="15">
        <v>108.4</v>
      </c>
      <c r="AL26" s="15">
        <v>109.2</v>
      </c>
      <c r="AM26" s="15">
        <v>109.3</v>
      </c>
      <c r="AN26" s="15">
        <v>108.4</v>
      </c>
      <c r="AO26" s="15">
        <v>109.2</v>
      </c>
      <c r="AP26" s="15">
        <v>109.3</v>
      </c>
      <c r="AQ26" s="15">
        <v>108.4</v>
      </c>
      <c r="AR26" s="15">
        <v>109.2</v>
      </c>
      <c r="AS26" s="15">
        <v>109.3</v>
      </c>
      <c r="AT26" s="15">
        <v>108.4</v>
      </c>
      <c r="AU26" s="15">
        <v>109.2</v>
      </c>
      <c r="AV26" s="15">
        <v>109.3</v>
      </c>
      <c r="AW26" s="15">
        <v>108.4</v>
      </c>
      <c r="AX26" s="15">
        <v>109.2</v>
      </c>
      <c r="AY26" s="15">
        <v>109.3</v>
      </c>
    </row>
    <row r="27" spans="1:51" ht="37.5" customHeight="1">
      <c r="A27" s="12" t="s">
        <v>38</v>
      </c>
      <c r="B27" s="17">
        <v>159.3</v>
      </c>
      <c r="C27" s="18">
        <v>169.8</v>
      </c>
      <c r="D27" s="17">
        <v>178.9</v>
      </c>
      <c r="E27" s="17">
        <v>179.1</v>
      </c>
      <c r="F27" s="17">
        <v>179.6</v>
      </c>
      <c r="G27" s="17">
        <v>188.9</v>
      </c>
      <c r="H27" s="17">
        <v>189.4</v>
      </c>
      <c r="I27" s="17">
        <v>190.7</v>
      </c>
      <c r="J27" s="17">
        <v>199.6</v>
      </c>
      <c r="K27" s="17">
        <v>200.7</v>
      </c>
      <c r="L27" s="17">
        <v>202.7</v>
      </c>
      <c r="M27" s="17">
        <v>211.9</v>
      </c>
      <c r="N27" s="17">
        <v>213.4</v>
      </c>
      <c r="O27" s="17">
        <v>216.1</v>
      </c>
      <c r="P27" s="18">
        <v>225</v>
      </c>
      <c r="Q27" s="17">
        <v>226.9</v>
      </c>
      <c r="R27" s="17">
        <v>230.6</v>
      </c>
      <c r="S27" s="18">
        <f>P27*S29%</f>
        <v>234</v>
      </c>
      <c r="T27" s="18">
        <f aca="true" t="shared" si="9" ref="T27:AY27">Q27*T29%</f>
        <v>235.97600000000003</v>
      </c>
      <c r="U27" s="18">
        <f t="shared" si="9"/>
        <v>239.824</v>
      </c>
      <c r="V27" s="18">
        <f t="shared" si="9"/>
        <v>243.36</v>
      </c>
      <c r="W27" s="18">
        <f t="shared" si="9"/>
        <v>245.41504000000003</v>
      </c>
      <c r="X27" s="18">
        <f t="shared" si="9"/>
        <v>249.41696000000002</v>
      </c>
      <c r="Y27" s="18">
        <f t="shared" si="9"/>
        <v>253.09440000000004</v>
      </c>
      <c r="Z27" s="18">
        <f t="shared" si="9"/>
        <v>255.23164160000005</v>
      </c>
      <c r="AA27" s="18">
        <f t="shared" si="9"/>
        <v>259.39363840000004</v>
      </c>
      <c r="AB27" s="18">
        <f t="shared" si="9"/>
        <v>263.218176</v>
      </c>
      <c r="AC27" s="18">
        <f t="shared" si="9"/>
        <v>265.44090726400003</v>
      </c>
      <c r="AD27" s="18">
        <f t="shared" si="9"/>
        <v>269.76938393600005</v>
      </c>
      <c r="AE27" s="18">
        <f t="shared" si="9"/>
        <v>273.74690304000006</v>
      </c>
      <c r="AF27" s="18">
        <f t="shared" si="9"/>
        <v>276.05854355456006</v>
      </c>
      <c r="AG27" s="18">
        <f t="shared" si="9"/>
        <v>280.56015929344005</v>
      </c>
      <c r="AH27" s="18">
        <f t="shared" si="9"/>
        <v>284.6967791616001</v>
      </c>
      <c r="AI27" s="18">
        <f t="shared" si="9"/>
        <v>287.1008852967425</v>
      </c>
      <c r="AJ27" s="18">
        <f t="shared" si="9"/>
        <v>291.7825656651777</v>
      </c>
      <c r="AK27" s="18">
        <f t="shared" si="9"/>
        <v>296.08465032806413</v>
      </c>
      <c r="AL27" s="18">
        <f t="shared" si="9"/>
        <v>298.5849207086122</v>
      </c>
      <c r="AM27" s="18">
        <f t="shared" si="9"/>
        <v>303.45386829178483</v>
      </c>
      <c r="AN27" s="18">
        <f t="shared" si="9"/>
        <v>307.9280363411867</v>
      </c>
      <c r="AO27" s="18">
        <f t="shared" si="9"/>
        <v>310.52831753695665</v>
      </c>
      <c r="AP27" s="18">
        <f t="shared" si="9"/>
        <v>315.59202302345625</v>
      </c>
      <c r="AQ27" s="18">
        <f t="shared" si="9"/>
        <v>320.2451577948342</v>
      </c>
      <c r="AR27" s="18">
        <f t="shared" si="9"/>
        <v>322.9494502384349</v>
      </c>
      <c r="AS27" s="18">
        <f t="shared" si="9"/>
        <v>328.21570394439453</v>
      </c>
      <c r="AT27" s="18">
        <f t="shared" si="9"/>
        <v>333.05496410662755</v>
      </c>
      <c r="AU27" s="18">
        <f t="shared" si="9"/>
        <v>335.8674282479723</v>
      </c>
      <c r="AV27" s="18">
        <f t="shared" si="9"/>
        <v>341.3443321021703</v>
      </c>
      <c r="AW27" s="18">
        <f t="shared" si="9"/>
        <v>346.3771626708927</v>
      </c>
      <c r="AX27" s="18">
        <f t="shared" si="9"/>
        <v>349.30212537789123</v>
      </c>
      <c r="AY27" s="18">
        <f t="shared" si="9"/>
        <v>354.9981053862571</v>
      </c>
    </row>
    <row r="28" spans="1:51" ht="37.5" customHeight="1">
      <c r="A28" s="13" t="s">
        <v>30</v>
      </c>
      <c r="B28" s="17">
        <v>102.1</v>
      </c>
      <c r="C28" s="17">
        <v>102.3</v>
      </c>
      <c r="D28" s="17">
        <v>101.5</v>
      </c>
      <c r="E28" s="17">
        <v>101.8</v>
      </c>
      <c r="F28" s="17">
        <v>102.1</v>
      </c>
      <c r="G28" s="17">
        <v>101.6</v>
      </c>
      <c r="H28" s="17">
        <v>101.8</v>
      </c>
      <c r="I28" s="17">
        <v>102.2</v>
      </c>
      <c r="J28" s="17">
        <v>101.7</v>
      </c>
      <c r="K28" s="17">
        <v>102</v>
      </c>
      <c r="L28" s="17">
        <v>102.3</v>
      </c>
      <c r="M28" s="17">
        <v>102</v>
      </c>
      <c r="N28" s="18">
        <v>102.2</v>
      </c>
      <c r="O28" s="17">
        <v>102.5</v>
      </c>
      <c r="P28" s="17">
        <v>102.1</v>
      </c>
      <c r="Q28" s="18">
        <v>102.3</v>
      </c>
      <c r="R28" s="17">
        <v>102.6</v>
      </c>
      <c r="S28" s="17">
        <v>102.1</v>
      </c>
      <c r="T28" s="18">
        <v>102.3</v>
      </c>
      <c r="U28" s="17">
        <v>102.6</v>
      </c>
      <c r="V28" s="17">
        <v>102.1</v>
      </c>
      <c r="W28" s="18">
        <v>102.3</v>
      </c>
      <c r="X28" s="17">
        <v>102.6</v>
      </c>
      <c r="Y28" s="17">
        <v>102.1</v>
      </c>
      <c r="Z28" s="18">
        <v>102.3</v>
      </c>
      <c r="AA28" s="17">
        <v>102.6</v>
      </c>
      <c r="AB28" s="17">
        <v>102.1</v>
      </c>
      <c r="AC28" s="18">
        <v>102.3</v>
      </c>
      <c r="AD28" s="17">
        <v>102.6</v>
      </c>
      <c r="AE28" s="17">
        <v>102.1</v>
      </c>
      <c r="AF28" s="18">
        <v>102.3</v>
      </c>
      <c r="AG28" s="17">
        <v>102.6</v>
      </c>
      <c r="AH28" s="17">
        <v>102.1</v>
      </c>
      <c r="AI28" s="18">
        <v>102.3</v>
      </c>
      <c r="AJ28" s="17">
        <v>102.6</v>
      </c>
      <c r="AK28" s="17">
        <v>102.1</v>
      </c>
      <c r="AL28" s="18">
        <v>102.3</v>
      </c>
      <c r="AM28" s="17">
        <v>102.6</v>
      </c>
      <c r="AN28" s="17">
        <v>102.1</v>
      </c>
      <c r="AO28" s="18">
        <v>102.3</v>
      </c>
      <c r="AP28" s="17">
        <v>102.6</v>
      </c>
      <c r="AQ28" s="17">
        <v>102.1</v>
      </c>
      <c r="AR28" s="18">
        <v>102.3</v>
      </c>
      <c r="AS28" s="17">
        <v>102.6</v>
      </c>
      <c r="AT28" s="17">
        <v>102.1</v>
      </c>
      <c r="AU28" s="18">
        <v>102.3</v>
      </c>
      <c r="AV28" s="17">
        <v>102.6</v>
      </c>
      <c r="AW28" s="17">
        <v>102.1</v>
      </c>
      <c r="AX28" s="18">
        <v>102.3</v>
      </c>
      <c r="AY28" s="17">
        <v>102.6</v>
      </c>
    </row>
    <row r="29" spans="1:51" ht="33" customHeight="1">
      <c r="A29" s="13" t="s">
        <v>26</v>
      </c>
      <c r="B29" s="20">
        <v>103.1</v>
      </c>
      <c r="C29" s="20">
        <v>104.2</v>
      </c>
      <c r="D29" s="17">
        <v>103.8</v>
      </c>
      <c r="E29" s="17">
        <v>103.6</v>
      </c>
      <c r="F29" s="17">
        <v>103.6</v>
      </c>
      <c r="G29" s="17">
        <v>103.9</v>
      </c>
      <c r="H29" s="17">
        <v>103.9</v>
      </c>
      <c r="I29" s="17">
        <v>103.9</v>
      </c>
      <c r="J29" s="17">
        <v>103.9</v>
      </c>
      <c r="K29" s="17">
        <v>103.9</v>
      </c>
      <c r="L29" s="17">
        <v>103.9</v>
      </c>
      <c r="M29" s="17">
        <v>104.1</v>
      </c>
      <c r="N29" s="18">
        <v>104</v>
      </c>
      <c r="O29" s="18">
        <v>104</v>
      </c>
      <c r="P29" s="18">
        <v>104</v>
      </c>
      <c r="Q29" s="18">
        <v>104</v>
      </c>
      <c r="R29" s="18">
        <v>104</v>
      </c>
      <c r="S29" s="18">
        <v>104</v>
      </c>
      <c r="T29" s="18">
        <v>104</v>
      </c>
      <c r="U29" s="18">
        <v>104</v>
      </c>
      <c r="V29" s="18">
        <v>104</v>
      </c>
      <c r="W29" s="18">
        <v>104</v>
      </c>
      <c r="X29" s="18">
        <v>104</v>
      </c>
      <c r="Y29" s="18">
        <v>104</v>
      </c>
      <c r="Z29" s="18">
        <v>104</v>
      </c>
      <c r="AA29" s="18">
        <v>104</v>
      </c>
      <c r="AB29" s="18">
        <v>104</v>
      </c>
      <c r="AC29" s="18">
        <v>104</v>
      </c>
      <c r="AD29" s="18">
        <v>104</v>
      </c>
      <c r="AE29" s="18">
        <v>104</v>
      </c>
      <c r="AF29" s="18">
        <v>104</v>
      </c>
      <c r="AG29" s="18">
        <v>104</v>
      </c>
      <c r="AH29" s="18">
        <v>104</v>
      </c>
      <c r="AI29" s="18">
        <v>104</v>
      </c>
      <c r="AJ29" s="18">
        <v>104</v>
      </c>
      <c r="AK29" s="18">
        <v>104</v>
      </c>
      <c r="AL29" s="18">
        <v>104</v>
      </c>
      <c r="AM29" s="18">
        <v>104</v>
      </c>
      <c r="AN29" s="18">
        <v>104</v>
      </c>
      <c r="AO29" s="18">
        <v>104</v>
      </c>
      <c r="AP29" s="18">
        <v>104</v>
      </c>
      <c r="AQ29" s="18">
        <v>104</v>
      </c>
      <c r="AR29" s="18">
        <v>104</v>
      </c>
      <c r="AS29" s="18">
        <v>104</v>
      </c>
      <c r="AT29" s="18">
        <v>104</v>
      </c>
      <c r="AU29" s="18">
        <v>104</v>
      </c>
      <c r="AV29" s="18">
        <v>104</v>
      </c>
      <c r="AW29" s="18">
        <v>104</v>
      </c>
      <c r="AX29" s="18">
        <v>104</v>
      </c>
      <c r="AY29" s="18">
        <v>104</v>
      </c>
    </row>
    <row r="30" spans="1:6" ht="16.5" customHeight="1">
      <c r="A30" s="31"/>
      <c r="B30" s="32"/>
      <c r="C30" s="32"/>
      <c r="D30" s="32"/>
      <c r="E30" s="32"/>
      <c r="F30" s="32"/>
    </row>
    <row r="31" ht="19.5" customHeight="1"/>
    <row r="32" spans="1:6" ht="12.75" customHeight="1">
      <c r="A32" s="6"/>
      <c r="B32" s="1"/>
      <c r="C32" s="1"/>
      <c r="D32" s="1"/>
      <c r="E32" s="1"/>
      <c r="F32" s="1"/>
    </row>
    <row r="33" ht="12.75" customHeight="1"/>
    <row r="34" ht="12.75" customHeight="1"/>
  </sheetData>
  <sheetProtection/>
  <mergeCells count="8">
    <mergeCell ref="P1:R1"/>
    <mergeCell ref="C5:C7"/>
    <mergeCell ref="A30:F30"/>
    <mergeCell ref="A2:O2"/>
    <mergeCell ref="D4:F4"/>
    <mergeCell ref="A5:A7"/>
    <mergeCell ref="B5:B7"/>
    <mergeCell ref="C3:J3"/>
  </mergeCells>
  <printOptions/>
  <pageMargins left="0.07874015748031496" right="0" top="0.5511811023622047" bottom="0.15748031496062992" header="0.31496062992125984" footer="0.15748031496062992"/>
  <pageSetup orientation="landscape" paperSize="9" scale="53" r:id="rId1"/>
  <headerFooter>
    <oddFooter>&amp;C&amp;P</oddFooter>
  </headerFooter>
  <colBreaks count="2" manualBreakCount="2">
    <brk id="18" max="29" man="1"/>
    <brk id="3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2019-11-06T03:07:28Z</cp:lastPrinted>
  <dcterms:created xsi:type="dcterms:W3CDTF">2019-07-02T01:46:14Z</dcterms:created>
  <dcterms:modified xsi:type="dcterms:W3CDTF">2019-11-11T03:52:48Z</dcterms:modified>
  <cp:category/>
  <cp:version/>
  <cp:contentType/>
  <cp:contentStatus/>
</cp:coreProperties>
</file>