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2023-2025гг" sheetId="2" r:id="rId1"/>
    <sheet name="Лист3" sheetId="3" r:id="rId2"/>
  </sheets>
  <definedNames>
    <definedName name="_xlnm.Print_Area" localSheetId="0">'2023-2025гг'!$A$1:$E$59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E31" i="2"/>
  <c r="D30" i="2"/>
  <c r="C31" i="2" l="1"/>
  <c r="D43" i="2" l="1"/>
  <c r="E43" i="2"/>
  <c r="C43" i="2"/>
  <c r="C34" i="2" l="1"/>
  <c r="D34" i="2"/>
  <c r="E34" i="2"/>
  <c r="D56" i="2" l="1"/>
  <c r="E56" i="2"/>
  <c r="C56" i="2"/>
  <c r="C30" i="2" s="1"/>
  <c r="C29" i="2" s="1"/>
  <c r="D17" i="2" l="1"/>
  <c r="E17" i="2"/>
  <c r="C17" i="2"/>
  <c r="E30" i="2" l="1"/>
  <c r="D21" i="2"/>
  <c r="E21" i="2"/>
  <c r="D15" i="2"/>
  <c r="E15" i="2"/>
  <c r="D13" i="2"/>
  <c r="E13" i="2"/>
  <c r="D29" i="2" l="1"/>
  <c r="E29" i="2"/>
  <c r="E12" i="2"/>
  <c r="D12" i="2"/>
  <c r="E59" i="2" l="1"/>
  <c r="D59" i="2"/>
  <c r="C21" i="2"/>
  <c r="C15" i="2"/>
  <c r="C13" i="2"/>
  <c r="C12" i="2" l="1"/>
  <c r="C59" i="2" l="1"/>
</calcChain>
</file>

<file path=xl/sharedStrings.xml><?xml version="1.0" encoding="utf-8"?>
<sst xmlns="http://schemas.openxmlformats.org/spreadsheetml/2006/main" count="108" uniqueCount="108">
  <si>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</si>
  <si>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</si>
  <si>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</si>
  <si>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</si>
  <si>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</si>
  <si>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</si>
  <si>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</si>
  <si>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</si>
  <si>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</si>
  <si>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</si>
  <si>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</si>
  <si>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</si>
  <si>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</si>
  <si>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</si>
  <si>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</si>
  <si>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</si>
  <si>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</si>
  <si>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</si>
  <si>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</si>
  <si>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</si>
  <si>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</si>
  <si>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</si>
  <si>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</si>
  <si>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</si>
  <si>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</si>
  <si>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</si>
  <si>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</si>
  <si>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</si>
  <si>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</si>
  <si>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</si>
  <si>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</si>
  <si>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</si>
  <si>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</si>
  <si>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</si>
  <si>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</si>
  <si>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</si>
  <si>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</si>
  <si>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</si>
  <si>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</si>
  <si>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</si>
  <si>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</si>
  <si>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</si>
  <si>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Всего доходов</t>
  </si>
  <si>
    <t>Код бюджетной классификации Российской Федерации</t>
  </si>
  <si>
    <t>Наименование доходов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</si>
  <si>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</si>
  <si>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</si>
  <si>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</si>
  <si>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</si>
  <si>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</si>
  <si>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</si>
  <si>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</si>
  <si>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</si>
  <si>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000 2 02 35220 05 0000 150 </t>
  </si>
  <si>
    <t xml:space="preserve">000 2 02 35250 05 0000 150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</si>
  <si>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</si>
  <si>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</si>
  <si>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</si>
  <si>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</si>
  <si>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</si>
  <si>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</si>
  <si>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</si>
  <si>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</si>
  <si>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</si>
  <si>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</si>
  <si>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</si>
  <si>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</si>
  <si>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</si>
  <si>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</si>
  <si>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</si>
  <si>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</si>
  <si>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</si>
  <si>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</si>
  <si>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</si>
  <si>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</si>
  <si>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</si>
  <si>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</si>
  <si>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</si>
  <si>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</si>
  <si>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</si>
  <si>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</si>
  <si>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</si>
  <si>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</si>
  <si>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</si>
  <si>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</si>
  <si>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</si>
  <si>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</si>
  <si>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</si>
  <si>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</si>
  <si>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000 2 02 25519 05 0000 150</t>
  </si>
  <si>
    <t>Субсидия бюджетам муниципальных районов на поддержку отрасли культуры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</si>
  <si>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</si>
  <si>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</si>
  <si>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2023 год</t>
  </si>
  <si>
    <t>2024 год</t>
  </si>
  <si>
    <t>2025 год</t>
  </si>
  <si>
    <t xml:space="preserve">"О бюджете Увельского муниципального района на 2023год </t>
  </si>
  <si>
    <t>и на плановый период 2024 и 2025годов"</t>
  </si>
  <si>
    <t>Доходы бюджета Увельского муниципального района на 2023год                                                                                                                              и на плановый период 2024 и 2025годов</t>
  </si>
  <si>
    <t>000 2 02 25520 05 0000 150</t>
  </si>
  <si>
    <t>000 2 02 36120 05 0000 150</t>
  </si>
  <si>
    <t>Создание новых мест в образовательных организациях расположенных на территории Челябинской области</t>
  </si>
  <si>
    <t>Субвенции бюджетам муниципальных районов на составление списков кандидатов в присяжные заседатели федеральных судов</t>
  </si>
  <si>
    <t xml:space="preserve">000 2 02 15009 05 0000 150 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</si>
  <si>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бюджетам муниципальных районов</t>
  </si>
  <si>
    <t>000 2 02 25467 05 0000 150</t>
  </si>
  <si>
    <t>Субсидия бюджетам муниципальных районов на обеспечение развития и укрепления материально-технической базы домов культурв в населеных пунктах с числом жителей до 50 тысяч человек</t>
  </si>
  <si>
    <t xml:space="preserve">от_________________ 2022года  №___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</si>
</sst>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/>
    <xf numFmtId="4" fontId="0" fillId="0" borderId="0" xfId="0" applyNumberFormat="1"/>
    <xf numFmtId="0" fontId="14" fillId="0" borderId="0" xfId="0" applyFont="1"/>
    <xf numFmtId="4" fontId="14" fillId="0" borderId="0" xfId="0" applyNumberFormat="1" applyFont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Alignment="1">
      <alignment horizontal="center" wrapText="1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selection activeCell="I8" sqref="I8"/>
    </sheetView>
  </sheetViews>
  <sheetFormatPr defaultColWidth="8.85546875" defaultRowHeight="16.5" x14ac:dyDescent="0.25"/>
  <cols>
    <col min="1" max="1" width="34.7109375" style="2" customWidth="1"/>
    <col min="2" max="2" width="52.140625" style="2" customWidth="1"/>
    <col min="3" max="3" width="16" style="2" customWidth="1"/>
    <col min="4" max="4" width="15.28515625" style="1" customWidth="1"/>
    <col min="5" max="5" width="14.85546875" style="1" customWidth="1"/>
    <col min="6" max="6" width="17.42578125" style="1" customWidth="1"/>
    <col min="7" max="16384" width="8.85546875" style="1"/>
  </cols>
  <sheetData>
    <row r="1" spans="1:5" ht="18.75" x14ac:dyDescent="0.3">
      <c r="A1" s="34"/>
      <c r="B1" s="35"/>
      <c r="C1" s="62" t="s">
        <v>79</v>
      </c>
      <c r="D1" s="62"/>
      <c r="E1" s="62"/>
    </row>
    <row r="2" spans="1:5" ht="16.5" customHeight="1" x14ac:dyDescent="0.3">
      <c r="A2" s="36"/>
      <c r="B2" s="35"/>
      <c r="C2" s="63" t="s">
        <v>78</v>
      </c>
      <c r="D2" s="63"/>
      <c r="E2" s="63"/>
    </row>
    <row r="3" spans="1:5" ht="15.75" customHeight="1" x14ac:dyDescent="0.3">
      <c r="A3" s="36"/>
      <c r="B3" s="35"/>
      <c r="C3" s="64" t="s">
        <v>72</v>
      </c>
      <c r="D3" s="64"/>
      <c r="E3" s="64"/>
    </row>
    <row r="4" spans="1:5" ht="16.899999999999999" customHeight="1" x14ac:dyDescent="0.3">
      <c r="A4" s="37"/>
      <c r="B4" s="65" t="s">
        <v>96</v>
      </c>
      <c r="C4" s="65"/>
      <c r="D4" s="65"/>
      <c r="E4" s="65"/>
    </row>
    <row r="5" spans="1:5" ht="16.899999999999999" customHeight="1" x14ac:dyDescent="0.3">
      <c r="A5" s="37"/>
      <c r="B5" s="65" t="s">
        <v>97</v>
      </c>
      <c r="C5" s="65"/>
      <c r="D5" s="65"/>
      <c r="E5" s="65"/>
    </row>
    <row r="6" spans="1:5" ht="18.75" x14ac:dyDescent="0.3">
      <c r="A6" s="38"/>
      <c r="B6" s="37"/>
      <c r="C6" s="59" t="s">
        <v>107</v>
      </c>
      <c r="D6" s="60"/>
      <c r="E6" s="60"/>
    </row>
    <row r="7" spans="1:5" ht="18.75" x14ac:dyDescent="0.25">
      <c r="A7" s="38"/>
      <c r="B7" s="39"/>
      <c r="C7" s="39"/>
      <c r="D7" s="40"/>
      <c r="E7" s="40"/>
    </row>
    <row r="8" spans="1:5" ht="51" customHeight="1" x14ac:dyDescent="0.3">
      <c r="A8" s="61" t="s">
        <v>98</v>
      </c>
      <c r="B8" s="61"/>
      <c r="C8" s="61"/>
      <c r="D8" s="61"/>
      <c r="E8" s="61"/>
    </row>
    <row r="9" spans="1:5" ht="18.75" x14ac:dyDescent="0.3">
      <c r="E9" s="35" t="s">
        <v>71</v>
      </c>
    </row>
    <row r="10" spans="1:5" ht="31.15" customHeight="1" x14ac:dyDescent="0.25">
      <c r="A10" s="41" t="s">
        <v>43</v>
      </c>
      <c r="B10" s="41" t="s">
        <v>44</v>
      </c>
      <c r="C10" s="41" t="s">
        <v>93</v>
      </c>
      <c r="D10" s="42" t="s">
        <v>94</v>
      </c>
      <c r="E10" s="41" t="s">
        <v>95</v>
      </c>
    </row>
    <row r="11" spans="1:5" s="14" customFormat="1" ht="11.25" x14ac:dyDescent="0.2">
      <c r="A11" s="13">
        <v>1</v>
      </c>
      <c r="B11" s="13">
        <v>2</v>
      </c>
      <c r="C11" s="13">
        <v>3</v>
      </c>
      <c r="D11" s="21">
        <v>4</v>
      </c>
      <c r="E11" s="22">
        <v>5</v>
      </c>
    </row>
    <row r="12" spans="1:5" x14ac:dyDescent="0.25">
      <c r="A12" s="15" t="s">
        <v>0</v>
      </c>
      <c r="B12" s="4" t="s">
        <v>1</v>
      </c>
      <c r="C12" s="24">
        <f>C13+C15+C17+C21+C23+C24+C25+C26+C27+C28</f>
        <v>476963.70000000007</v>
      </c>
      <c r="D12" s="24">
        <f>D13+D15+D17+D21+D23+D24+D25+D26+D27+D28</f>
        <v>507255.3</v>
      </c>
      <c r="E12" s="24">
        <f>E13+E15+E17+E21+E23+E24+E25+E26+E27+E28</f>
        <v>540631.80000000005</v>
      </c>
    </row>
    <row r="13" spans="1:5" x14ac:dyDescent="0.25">
      <c r="A13" s="16" t="s">
        <v>2</v>
      </c>
      <c r="B13" s="5" t="s">
        <v>3</v>
      </c>
      <c r="C13" s="24">
        <f>C14</f>
        <v>377438.5</v>
      </c>
      <c r="D13" s="24">
        <f t="shared" ref="D13:E13" si="0">D14</f>
        <v>405120.7</v>
      </c>
      <c r="E13" s="24">
        <f t="shared" si="0"/>
        <v>436385.9</v>
      </c>
    </row>
    <row r="14" spans="1:5" x14ac:dyDescent="0.25">
      <c r="A14" s="17" t="s">
        <v>4</v>
      </c>
      <c r="B14" s="6" t="s">
        <v>5</v>
      </c>
      <c r="C14" s="25">
        <v>377438.5</v>
      </c>
      <c r="D14" s="26">
        <v>405120.7</v>
      </c>
      <c r="E14" s="27">
        <v>436385.9</v>
      </c>
    </row>
    <row r="15" spans="1:5" ht="28.5" x14ac:dyDescent="0.25">
      <c r="A15" s="16" t="s">
        <v>6</v>
      </c>
      <c r="B15" s="5" t="s">
        <v>73</v>
      </c>
      <c r="C15" s="24">
        <f>C16</f>
        <v>24931.200000000001</v>
      </c>
      <c r="D15" s="24">
        <f t="shared" ref="D15:E15" si="1">D16</f>
        <v>26934.1</v>
      </c>
      <c r="E15" s="24">
        <f t="shared" si="1"/>
        <v>27708.1</v>
      </c>
    </row>
    <row r="16" spans="1:5" ht="30" x14ac:dyDescent="0.25">
      <c r="A16" s="17" t="s">
        <v>7</v>
      </c>
      <c r="B16" s="6" t="s">
        <v>8</v>
      </c>
      <c r="C16" s="25">
        <v>24931.200000000001</v>
      </c>
      <c r="D16" s="26">
        <v>26934.1</v>
      </c>
      <c r="E16" s="27">
        <v>27708.1</v>
      </c>
    </row>
    <row r="17" spans="1:5" x14ac:dyDescent="0.25">
      <c r="A17" s="16" t="s">
        <v>9</v>
      </c>
      <c r="B17" s="5" t="s">
        <v>10</v>
      </c>
      <c r="C17" s="24">
        <f>C18+C19+C20</f>
        <v>26500.7</v>
      </c>
      <c r="D17" s="24">
        <f t="shared" ref="D17:E17" si="2">D18+D19+D20</f>
        <v>27528.1</v>
      </c>
      <c r="E17" s="24">
        <f t="shared" si="2"/>
        <v>28626.400000000001</v>
      </c>
    </row>
    <row r="18" spans="1:5" ht="30" x14ac:dyDescent="0.25">
      <c r="A18" s="17" t="s">
        <v>11</v>
      </c>
      <c r="B18" s="6" t="s">
        <v>12</v>
      </c>
      <c r="C18" s="25">
        <v>23783.200000000001</v>
      </c>
      <c r="D18" s="26">
        <v>24734.5</v>
      </c>
      <c r="E18" s="27">
        <v>25723.9</v>
      </c>
    </row>
    <row r="19" spans="1:5" x14ac:dyDescent="0.25">
      <c r="A19" s="18" t="s">
        <v>45</v>
      </c>
      <c r="B19" s="7" t="s">
        <v>46</v>
      </c>
      <c r="C19" s="25">
        <v>1391.5</v>
      </c>
      <c r="D19" s="26">
        <v>1430.5</v>
      </c>
      <c r="E19" s="27">
        <v>1486.2</v>
      </c>
    </row>
    <row r="20" spans="1:5" ht="30" x14ac:dyDescent="0.25">
      <c r="A20" s="18" t="s">
        <v>47</v>
      </c>
      <c r="B20" s="7" t="s">
        <v>48</v>
      </c>
      <c r="C20" s="25">
        <v>1326</v>
      </c>
      <c r="D20" s="26">
        <v>1363.1</v>
      </c>
      <c r="E20" s="27">
        <v>1416.3</v>
      </c>
    </row>
    <row r="21" spans="1:5" ht="28.5" x14ac:dyDescent="0.25">
      <c r="A21" s="16" t="s">
        <v>13</v>
      </c>
      <c r="B21" s="5" t="s">
        <v>14</v>
      </c>
      <c r="C21" s="24">
        <f>C22</f>
        <v>4762.8</v>
      </c>
      <c r="D21" s="24">
        <f t="shared" ref="D21:E21" si="3">D22</f>
        <v>4920.3</v>
      </c>
      <c r="E21" s="24">
        <f t="shared" si="3"/>
        <v>4991.5</v>
      </c>
    </row>
    <row r="22" spans="1:5" x14ac:dyDescent="0.25">
      <c r="A22" s="17" t="s">
        <v>15</v>
      </c>
      <c r="B22" s="6" t="s">
        <v>16</v>
      </c>
      <c r="C22" s="25">
        <v>4762.8</v>
      </c>
      <c r="D22" s="26">
        <v>4920.3</v>
      </c>
      <c r="E22" s="27">
        <v>4991.5</v>
      </c>
    </row>
    <row r="23" spans="1:5" x14ac:dyDescent="0.25">
      <c r="A23" s="16" t="s">
        <v>17</v>
      </c>
      <c r="B23" s="5" t="s">
        <v>18</v>
      </c>
      <c r="C23" s="24">
        <v>4311.5</v>
      </c>
      <c r="D23" s="28">
        <v>4432.2</v>
      </c>
      <c r="E23" s="29">
        <v>4605</v>
      </c>
    </row>
    <row r="24" spans="1:5" ht="42.75" x14ac:dyDescent="0.25">
      <c r="A24" s="16" t="s">
        <v>19</v>
      </c>
      <c r="B24" s="5" t="s">
        <v>20</v>
      </c>
      <c r="C24" s="24">
        <v>25171</v>
      </c>
      <c r="D24" s="24">
        <v>25171</v>
      </c>
      <c r="E24" s="24">
        <v>25171</v>
      </c>
    </row>
    <row r="25" spans="1:5" ht="28.5" x14ac:dyDescent="0.25">
      <c r="A25" s="16" t="s">
        <v>21</v>
      </c>
      <c r="B25" s="5" t="s">
        <v>22</v>
      </c>
      <c r="C25" s="24">
        <v>640.20000000000005</v>
      </c>
      <c r="D25" s="28">
        <v>665.8</v>
      </c>
      <c r="E25" s="29">
        <v>692.4</v>
      </c>
    </row>
    <row r="26" spans="1:5" ht="28.5" x14ac:dyDescent="0.25">
      <c r="A26" s="16" t="s">
        <v>23</v>
      </c>
      <c r="B26" s="5" t="s">
        <v>24</v>
      </c>
      <c r="C26" s="24">
        <v>9644.4</v>
      </c>
      <c r="D26" s="28">
        <v>9644.4</v>
      </c>
      <c r="E26" s="29">
        <v>9644.4</v>
      </c>
    </row>
    <row r="27" spans="1:5" ht="28.5" x14ac:dyDescent="0.25">
      <c r="A27" s="16" t="s">
        <v>25</v>
      </c>
      <c r="B27" s="5" t="s">
        <v>26</v>
      </c>
      <c r="C27" s="24">
        <v>2570</v>
      </c>
      <c r="D27" s="28">
        <v>1798</v>
      </c>
      <c r="E27" s="29">
        <v>1798</v>
      </c>
    </row>
    <row r="28" spans="1:5" x14ac:dyDescent="0.25">
      <c r="A28" s="16" t="s">
        <v>27</v>
      </c>
      <c r="B28" s="5" t="s">
        <v>28</v>
      </c>
      <c r="C28" s="24">
        <v>993.4</v>
      </c>
      <c r="D28" s="28">
        <v>1040.7</v>
      </c>
      <c r="E28" s="29">
        <v>1009.1</v>
      </c>
    </row>
    <row r="29" spans="1:5" x14ac:dyDescent="0.25">
      <c r="A29" s="16" t="s">
        <v>29</v>
      </c>
      <c r="B29" s="8" t="s">
        <v>30</v>
      </c>
      <c r="C29" s="24">
        <f>C30</f>
        <v>1380971.9</v>
      </c>
      <c r="D29" s="24">
        <f t="shared" ref="D29:E29" si="4">D30</f>
        <v>1122812.7000000002</v>
      </c>
      <c r="E29" s="24">
        <f t="shared" si="4"/>
        <v>1091628.8999999999</v>
      </c>
    </row>
    <row r="30" spans="1:5" s="46" customFormat="1" ht="28.5" x14ac:dyDescent="0.25">
      <c r="A30" s="43" t="s">
        <v>31</v>
      </c>
      <c r="B30" s="44" t="s">
        <v>32</v>
      </c>
      <c r="C30" s="45">
        <f>C31+C34+C43+C56</f>
        <v>1380971.9</v>
      </c>
      <c r="D30" s="45">
        <f>D31+D34+D43+D56</f>
        <v>1122812.7000000002</v>
      </c>
      <c r="E30" s="45">
        <f>E31+E34+E43+E56</f>
        <v>1091628.8999999999</v>
      </c>
    </row>
    <row r="31" spans="1:5" s="46" customFormat="1" ht="30" x14ac:dyDescent="0.25">
      <c r="A31" s="47" t="s">
        <v>33</v>
      </c>
      <c r="B31" s="48" t="s">
        <v>34</v>
      </c>
      <c r="C31" s="49">
        <f>C32+C33</f>
        <v>279392.90000000002</v>
      </c>
      <c r="D31" s="49">
        <f t="shared" ref="D31:E31" si="5">D32+D33</f>
        <v>212288.9</v>
      </c>
      <c r="E31" s="49">
        <f t="shared" si="5"/>
        <v>205594.9</v>
      </c>
    </row>
    <row r="32" spans="1:5" s="46" customFormat="1" ht="45.6" customHeight="1" x14ac:dyDescent="0.25">
      <c r="A32" s="47" t="s">
        <v>49</v>
      </c>
      <c r="B32" s="48" t="s">
        <v>88</v>
      </c>
      <c r="C32" s="49">
        <v>97995</v>
      </c>
      <c r="D32" s="50">
        <v>30891</v>
      </c>
      <c r="E32" s="51">
        <v>24197</v>
      </c>
    </row>
    <row r="33" spans="1:11" s="46" customFormat="1" ht="64.5" customHeight="1" x14ac:dyDescent="0.25">
      <c r="A33" s="47" t="s">
        <v>103</v>
      </c>
      <c r="B33" s="48" t="s">
        <v>104</v>
      </c>
      <c r="C33" s="49">
        <v>181397.9</v>
      </c>
      <c r="D33" s="49">
        <v>181397.9</v>
      </c>
      <c r="E33" s="49">
        <v>181397.9</v>
      </c>
    </row>
    <row r="34" spans="1:11" s="46" customFormat="1" ht="30" x14ac:dyDescent="0.25">
      <c r="A34" s="47" t="s">
        <v>35</v>
      </c>
      <c r="B34" s="48" t="s">
        <v>36</v>
      </c>
      <c r="C34" s="49">
        <f>SUM(C35:C42)</f>
        <v>422875.6</v>
      </c>
      <c r="D34" s="49">
        <f>SUM(D35:D42)</f>
        <v>231055.3</v>
      </c>
      <c r="E34" s="49">
        <f>SUM(E35:E42)</f>
        <v>198767.8</v>
      </c>
    </row>
    <row r="35" spans="1:11" s="46" customFormat="1" ht="76.150000000000006" customHeight="1" x14ac:dyDescent="0.25">
      <c r="A35" s="47" t="s">
        <v>75</v>
      </c>
      <c r="B35" s="48" t="s">
        <v>76</v>
      </c>
      <c r="C35" s="49">
        <v>77196.600000000006</v>
      </c>
      <c r="D35" s="49">
        <v>29816.400000000001</v>
      </c>
      <c r="E35" s="52">
        <v>30241.3</v>
      </c>
      <c r="F35" s="53"/>
    </row>
    <row r="36" spans="1:11" ht="72" customHeight="1" x14ac:dyDescent="0.25">
      <c r="A36" s="19" t="s">
        <v>82</v>
      </c>
      <c r="B36" s="10" t="s">
        <v>83</v>
      </c>
      <c r="C36" s="30">
        <v>17574.900000000001</v>
      </c>
      <c r="D36" s="30">
        <v>17574.900000000001</v>
      </c>
      <c r="E36" s="30">
        <v>17574.900000000001</v>
      </c>
    </row>
    <row r="37" spans="1:11" ht="46.5" customHeight="1" x14ac:dyDescent="0.25">
      <c r="A37" s="19" t="s">
        <v>89</v>
      </c>
      <c r="B37" s="9" t="s">
        <v>90</v>
      </c>
      <c r="C37" s="30">
        <v>279.8</v>
      </c>
      <c r="D37" s="31">
        <v>153.19999999999999</v>
      </c>
      <c r="E37" s="32">
        <v>0</v>
      </c>
    </row>
    <row r="38" spans="1:11" ht="63" customHeight="1" x14ac:dyDescent="0.25">
      <c r="A38" s="19" t="s">
        <v>105</v>
      </c>
      <c r="B38" s="9" t="s">
        <v>106</v>
      </c>
      <c r="C38" s="30">
        <v>1502.4</v>
      </c>
      <c r="D38" s="31">
        <v>0</v>
      </c>
      <c r="E38" s="32">
        <v>0</v>
      </c>
    </row>
    <row r="39" spans="1:11" ht="46.5" customHeight="1" x14ac:dyDescent="0.25">
      <c r="A39" s="19" t="s">
        <v>99</v>
      </c>
      <c r="B39" s="9" t="s">
        <v>101</v>
      </c>
      <c r="C39" s="30">
        <v>195548.9</v>
      </c>
      <c r="D39" s="31">
        <v>0</v>
      </c>
      <c r="E39" s="32">
        <v>0</v>
      </c>
    </row>
    <row r="40" spans="1:11" ht="45.75" customHeight="1" x14ac:dyDescent="0.25">
      <c r="A40" s="19" t="s">
        <v>80</v>
      </c>
      <c r="B40" s="10" t="s">
        <v>81</v>
      </c>
      <c r="C40" s="30">
        <v>548.6</v>
      </c>
      <c r="D40" s="31">
        <v>548.6</v>
      </c>
      <c r="E40" s="32">
        <v>0</v>
      </c>
    </row>
    <row r="41" spans="1:11" ht="42" customHeight="1" x14ac:dyDescent="0.25">
      <c r="A41" s="19" t="s">
        <v>77</v>
      </c>
      <c r="B41" s="10" t="s">
        <v>74</v>
      </c>
      <c r="C41" s="30">
        <v>29145.200000000001</v>
      </c>
      <c r="D41" s="31">
        <v>23151.8</v>
      </c>
      <c r="E41" s="32">
        <v>23151.8</v>
      </c>
      <c r="J41" s="58"/>
      <c r="K41" s="58"/>
    </row>
    <row r="42" spans="1:11" ht="25.15" customHeight="1" x14ac:dyDescent="0.25">
      <c r="A42" s="19" t="s">
        <v>51</v>
      </c>
      <c r="B42" s="10" t="s">
        <v>50</v>
      </c>
      <c r="C42" s="30">
        <v>101079.2</v>
      </c>
      <c r="D42" s="31">
        <v>159810.4</v>
      </c>
      <c r="E42" s="32">
        <v>127799.8</v>
      </c>
    </row>
    <row r="43" spans="1:11" ht="30" x14ac:dyDescent="0.25">
      <c r="A43" s="19" t="s">
        <v>37</v>
      </c>
      <c r="B43" s="9" t="s">
        <v>38</v>
      </c>
      <c r="C43" s="30">
        <f>SUM(C44:C55)</f>
        <v>656981.4</v>
      </c>
      <c r="D43" s="30">
        <f t="shared" ref="D43:E43" si="6">SUM(D44:D55)</f>
        <v>657746.50000000012</v>
      </c>
      <c r="E43" s="30">
        <f t="shared" si="6"/>
        <v>665244.20000000007</v>
      </c>
    </row>
    <row r="44" spans="1:11" ht="60" x14ac:dyDescent="0.25">
      <c r="A44" s="19" t="s">
        <v>55</v>
      </c>
      <c r="B44" s="10" t="s">
        <v>56</v>
      </c>
      <c r="C44" s="30">
        <v>951.8</v>
      </c>
      <c r="D44" s="31">
        <v>987</v>
      </c>
      <c r="E44" s="32">
        <v>1023.6</v>
      </c>
    </row>
    <row r="45" spans="1:11" ht="45" x14ac:dyDescent="0.25">
      <c r="A45" s="19" t="s">
        <v>57</v>
      </c>
      <c r="B45" s="11" t="s">
        <v>58</v>
      </c>
      <c r="C45" s="30">
        <v>33743.199999999997</v>
      </c>
      <c r="D45" s="31">
        <v>35143.4</v>
      </c>
      <c r="E45" s="32">
        <v>36922.400000000001</v>
      </c>
    </row>
    <row r="46" spans="1:11" ht="45" x14ac:dyDescent="0.25">
      <c r="A46" s="19" t="s">
        <v>59</v>
      </c>
      <c r="B46" s="10" t="s">
        <v>60</v>
      </c>
      <c r="C46" s="30">
        <v>542455.4</v>
      </c>
      <c r="D46" s="31">
        <v>540972.30000000005</v>
      </c>
      <c r="E46" s="32">
        <v>545997.6</v>
      </c>
    </row>
    <row r="47" spans="1:11" ht="60" x14ac:dyDescent="0.25">
      <c r="A47" s="19" t="s">
        <v>61</v>
      </c>
      <c r="B47" s="10" t="s">
        <v>62</v>
      </c>
      <c r="C47" s="30">
        <v>35739.9</v>
      </c>
      <c r="D47" s="31">
        <v>36259.599999999999</v>
      </c>
      <c r="E47" s="32">
        <v>36797.9</v>
      </c>
    </row>
    <row r="48" spans="1:11" ht="90" x14ac:dyDescent="0.25">
      <c r="A48" s="19" t="s">
        <v>63</v>
      </c>
      <c r="B48" s="10" t="s">
        <v>64</v>
      </c>
      <c r="C48" s="30">
        <v>4782</v>
      </c>
      <c r="D48" s="31">
        <v>4782</v>
      </c>
      <c r="E48" s="32">
        <v>4782</v>
      </c>
    </row>
    <row r="49" spans="1:5" ht="75" x14ac:dyDescent="0.25">
      <c r="A49" s="19" t="s">
        <v>65</v>
      </c>
      <c r="B49" s="10" t="s">
        <v>66</v>
      </c>
      <c r="C49" s="30">
        <v>19718.599999999999</v>
      </c>
      <c r="D49" s="31">
        <v>19718.599999999999</v>
      </c>
      <c r="E49" s="32">
        <v>19597.3</v>
      </c>
    </row>
    <row r="50" spans="1:5" ht="45" customHeight="1" x14ac:dyDescent="0.25">
      <c r="A50" s="19" t="s">
        <v>52</v>
      </c>
      <c r="B50" s="9" t="s">
        <v>39</v>
      </c>
      <c r="C50" s="30">
        <v>2832.3</v>
      </c>
      <c r="D50" s="31">
        <v>2960.3</v>
      </c>
      <c r="E50" s="32">
        <v>3065</v>
      </c>
    </row>
    <row r="51" spans="1:5" ht="75" x14ac:dyDescent="0.25">
      <c r="A51" s="19" t="s">
        <v>53</v>
      </c>
      <c r="B51" s="9" t="s">
        <v>40</v>
      </c>
      <c r="C51" s="30">
        <v>1542.6</v>
      </c>
      <c r="D51" s="31">
        <v>1604.3</v>
      </c>
      <c r="E51" s="32">
        <v>1668.5</v>
      </c>
    </row>
    <row r="52" spans="1:5" ht="45" x14ac:dyDescent="0.25">
      <c r="A52" s="19" t="s">
        <v>54</v>
      </c>
      <c r="B52" s="9" t="s">
        <v>41</v>
      </c>
      <c r="C52" s="30">
        <v>13694.9</v>
      </c>
      <c r="D52" s="31">
        <v>13692.9</v>
      </c>
      <c r="E52" s="32">
        <v>13692.9</v>
      </c>
    </row>
    <row r="53" spans="1:5" ht="45" x14ac:dyDescent="0.25">
      <c r="A53" s="19" t="s">
        <v>67</v>
      </c>
      <c r="B53" s="10" t="s">
        <v>68</v>
      </c>
      <c r="C53" s="30">
        <v>1452.7</v>
      </c>
      <c r="D53" s="31">
        <v>1558.1</v>
      </c>
      <c r="E53" s="32">
        <v>1629.1</v>
      </c>
    </row>
    <row r="54" spans="1:5" ht="45" x14ac:dyDescent="0.25">
      <c r="A54" s="19" t="s">
        <v>100</v>
      </c>
      <c r="B54" s="10" t="s">
        <v>102</v>
      </c>
      <c r="C54" s="30">
        <v>0.6</v>
      </c>
      <c r="D54" s="31">
        <v>0.6</v>
      </c>
      <c r="E54" s="32">
        <v>0.5</v>
      </c>
    </row>
    <row r="55" spans="1:5" x14ac:dyDescent="0.25">
      <c r="A55" s="19" t="s">
        <v>69</v>
      </c>
      <c r="B55" s="10" t="s">
        <v>70</v>
      </c>
      <c r="C55" s="30">
        <v>67.400000000000006</v>
      </c>
      <c r="D55" s="31">
        <v>67.400000000000006</v>
      </c>
      <c r="E55" s="32">
        <v>67.400000000000006</v>
      </c>
    </row>
    <row r="56" spans="1:5" x14ac:dyDescent="0.25">
      <c r="A56" s="19" t="s">
        <v>84</v>
      </c>
      <c r="B56" s="10" t="s">
        <v>86</v>
      </c>
      <c r="C56" s="30">
        <f>SUM(C57:C58)</f>
        <v>21722</v>
      </c>
      <c r="D56" s="30">
        <f t="shared" ref="D56:E56" si="7">SUM(D57:D58)</f>
        <v>21722</v>
      </c>
      <c r="E56" s="30">
        <f t="shared" si="7"/>
        <v>22022</v>
      </c>
    </row>
    <row r="57" spans="1:5" ht="75" x14ac:dyDescent="0.25">
      <c r="A57" s="19" t="s">
        <v>92</v>
      </c>
      <c r="B57" s="10" t="s">
        <v>91</v>
      </c>
      <c r="C57" s="30">
        <v>21722</v>
      </c>
      <c r="D57" s="30">
        <v>21722</v>
      </c>
      <c r="E57" s="30">
        <v>21722</v>
      </c>
    </row>
    <row r="58" spans="1:5" ht="31.9" customHeight="1" x14ac:dyDescent="0.25">
      <c r="A58" s="19" t="s">
        <v>85</v>
      </c>
      <c r="B58" s="10" t="s">
        <v>87</v>
      </c>
      <c r="C58" s="30">
        <v>0</v>
      </c>
      <c r="D58" s="31">
        <v>0</v>
      </c>
      <c r="E58" s="32">
        <v>300</v>
      </c>
    </row>
    <row r="59" spans="1:5" ht="25.9" customHeight="1" x14ac:dyDescent="0.25">
      <c r="A59" s="20"/>
      <c r="B59" s="12" t="s">
        <v>42</v>
      </c>
      <c r="C59" s="33">
        <f>C12+C29</f>
        <v>1857935.6</v>
      </c>
      <c r="D59" s="33">
        <f>D12+D29</f>
        <v>1630068.0000000002</v>
      </c>
      <c r="E59" s="33">
        <f>E12+E29</f>
        <v>1632260.7</v>
      </c>
    </row>
    <row r="60" spans="1:5" x14ac:dyDescent="0.25">
      <c r="C60" s="3"/>
      <c r="D60" s="23"/>
      <c r="E60" s="23"/>
    </row>
  </sheetData>
  <mergeCells count="8">
    <mergeCell ref="J41:K41"/>
    <mergeCell ref="C6:E6"/>
    <mergeCell ref="A8:E8"/>
    <mergeCell ref="C1:E1"/>
    <mergeCell ref="C2:E2"/>
    <mergeCell ref="C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1"/>
  <sheetViews>
    <sheetView workbookViewId="0">
      <selection sqref="A1:E1048576"/>
    </sheetView>
  </sheetViews>
  <sheetFormatPr defaultRowHeight="15" x14ac:dyDescent="0.25"/>
  <cols>
    <col min="1" max="1" width="15.5703125" customWidth="1"/>
  </cols>
  <sheetData>
    <row r="2" spans="1:1" s="55" customFormat="1" x14ac:dyDescent="0.25"/>
    <row r="3" spans="1:1" x14ac:dyDescent="0.25">
      <c r="A3" s="54"/>
    </row>
    <row r="4" spans="1:1" s="55" customFormat="1" x14ac:dyDescent="0.25">
      <c r="A4" s="56"/>
    </row>
    <row r="5" spans="1:1" x14ac:dyDescent="0.25">
      <c r="A5" s="54"/>
    </row>
    <row r="6" spans="1:1" s="55" customFormat="1" x14ac:dyDescent="0.25">
      <c r="A6" s="56"/>
    </row>
    <row r="7" spans="1:1" x14ac:dyDescent="0.25">
      <c r="A7" s="54"/>
    </row>
    <row r="8" spans="1:1" x14ac:dyDescent="0.25">
      <c r="A8" s="54"/>
    </row>
    <row r="9" spans="1:1" x14ac:dyDescent="0.25">
      <c r="A9" s="54"/>
    </row>
    <row r="10" spans="1:1" x14ac:dyDescent="0.25">
      <c r="A10" s="54"/>
    </row>
    <row r="11" spans="1:1" x14ac:dyDescent="0.25">
      <c r="A11" s="54"/>
    </row>
    <row r="12" spans="1:1" x14ac:dyDescent="0.25">
      <c r="A12" s="54"/>
    </row>
    <row r="13" spans="1:1" x14ac:dyDescent="0.25">
      <c r="A13" s="54"/>
    </row>
    <row r="14" spans="1:1" x14ac:dyDescent="0.25">
      <c r="A14" s="54"/>
    </row>
    <row r="15" spans="1:1" x14ac:dyDescent="0.25">
      <c r="A15" s="54"/>
    </row>
    <row r="16" spans="1:1" x14ac:dyDescent="0.25">
      <c r="A16" s="54"/>
    </row>
    <row r="17" spans="1:1" x14ac:dyDescent="0.25">
      <c r="A17" s="54"/>
    </row>
    <row r="18" spans="1:1" x14ac:dyDescent="0.25">
      <c r="A18" s="54"/>
    </row>
    <row r="19" spans="1:1" x14ac:dyDescent="0.25">
      <c r="A19" s="54"/>
    </row>
    <row r="20" spans="1:1" x14ac:dyDescent="0.25">
      <c r="A20" s="54"/>
    </row>
    <row r="21" spans="1:1" x14ac:dyDescent="0.25">
      <c r="A21" s="54"/>
    </row>
    <row r="22" spans="1:1" x14ac:dyDescent="0.25">
      <c r="A22" s="54"/>
    </row>
    <row r="23" spans="1:1" x14ac:dyDescent="0.25">
      <c r="A23" s="54"/>
    </row>
    <row r="24" spans="1:1" x14ac:dyDescent="0.25">
      <c r="A24" s="54"/>
    </row>
    <row r="25" spans="1:1" x14ac:dyDescent="0.25">
      <c r="A25" s="54"/>
    </row>
    <row r="26" spans="1:1" x14ac:dyDescent="0.25">
      <c r="A26" s="54"/>
    </row>
    <row r="27" spans="1:1" x14ac:dyDescent="0.25">
      <c r="A27" s="54"/>
    </row>
    <row r="28" spans="1:1" x14ac:dyDescent="0.25">
      <c r="A28" s="54"/>
    </row>
    <row r="29" spans="1:1" x14ac:dyDescent="0.25">
      <c r="A29" s="54"/>
    </row>
    <row r="30" spans="1:1" x14ac:dyDescent="0.25">
      <c r="A30" s="54"/>
    </row>
    <row r="31" spans="1:1" x14ac:dyDescent="0.25">
      <c r="A31" s="54"/>
    </row>
    <row r="32" spans="1:1" x14ac:dyDescent="0.25">
      <c r="A32" s="54"/>
    </row>
    <row r="33" spans="1:1" x14ac:dyDescent="0.25">
      <c r="A33" s="54"/>
    </row>
    <row r="34" spans="1:1" x14ac:dyDescent="0.25">
      <c r="A34" s="54"/>
    </row>
    <row r="35" spans="1:1" x14ac:dyDescent="0.25">
      <c r="A35" s="54"/>
    </row>
    <row r="36" spans="1:1" x14ac:dyDescent="0.25">
      <c r="A36" s="54"/>
    </row>
    <row r="37" spans="1:1" x14ac:dyDescent="0.25">
      <c r="A37" s="54"/>
    </row>
    <row r="38" spans="1:1" x14ac:dyDescent="0.25">
      <c r="A38" s="54"/>
    </row>
    <row r="39" spans="1:1" x14ac:dyDescent="0.25">
      <c r="A39" s="54"/>
    </row>
    <row r="40" spans="1:1" x14ac:dyDescent="0.25">
      <c r="A40" s="54"/>
    </row>
    <row r="41" spans="1:1" x14ac:dyDescent="0.25">
      <c r="A41" s="54"/>
    </row>
    <row r="42" spans="1:1" x14ac:dyDescent="0.25">
      <c r="A42" s="54"/>
    </row>
    <row r="43" spans="1:1" x14ac:dyDescent="0.25">
      <c r="A43" s="54"/>
    </row>
    <row r="44" spans="1:1" x14ac:dyDescent="0.25">
      <c r="A44" s="54"/>
    </row>
    <row r="45" spans="1:1" x14ac:dyDescent="0.25">
      <c r="A45" s="54"/>
    </row>
    <row r="46" spans="1:1" x14ac:dyDescent="0.25">
      <c r="A46" s="54"/>
    </row>
    <row r="47" spans="1:1" x14ac:dyDescent="0.25">
      <c r="A47" s="54"/>
    </row>
    <row r="48" spans="1:1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7"/>
    </row>
    <row r="54" spans="1:1" x14ac:dyDescent="0.25">
      <c r="A54" s="57"/>
    </row>
    <row r="55" spans="1:1" x14ac:dyDescent="0.25">
      <c r="A55" s="54"/>
    </row>
    <row r="56" spans="1:1" x14ac:dyDescent="0.25">
      <c r="A56" s="54"/>
    </row>
    <row r="57" spans="1:1" x14ac:dyDescent="0.25">
      <c r="A57" s="54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s="55" customFormat="1" x14ac:dyDescent="0.25">
      <c r="A67" s="56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  <row r="84" spans="1:1" x14ac:dyDescent="0.25">
      <c r="A84" s="54"/>
    </row>
    <row r="85" spans="1:1" x14ac:dyDescent="0.25">
      <c r="A85" s="54"/>
    </row>
    <row r="86" spans="1:1" x14ac:dyDescent="0.25">
      <c r="A86" s="54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4"/>
    </row>
    <row r="95" spans="1:1" x14ac:dyDescent="0.25">
      <c r="A95" s="54"/>
    </row>
    <row r="96" spans="1:1" x14ac:dyDescent="0.25">
      <c r="A96" s="54"/>
    </row>
    <row r="97" spans="1:1" x14ac:dyDescent="0.25">
      <c r="A97" s="54"/>
    </row>
    <row r="98" spans="1:1" x14ac:dyDescent="0.25">
      <c r="A98" s="54"/>
    </row>
    <row r="99" spans="1:1" x14ac:dyDescent="0.25">
      <c r="A99" s="54"/>
    </row>
    <row r="100" spans="1:1" x14ac:dyDescent="0.25">
      <c r="A100" s="54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4"/>
    </row>
    <row r="109" spans="1:1" x14ac:dyDescent="0.25">
      <c r="A109" s="54"/>
    </row>
    <row r="110" spans="1:1" x14ac:dyDescent="0.25">
      <c r="A110" s="54"/>
    </row>
    <row r="111" spans="1:1" x14ac:dyDescent="0.25">
      <c r="A111" s="54"/>
    </row>
    <row r="112" spans="1:1" x14ac:dyDescent="0.25">
      <c r="A112" s="54"/>
    </row>
    <row r="113" spans="1:1" x14ac:dyDescent="0.25">
      <c r="A113" s="54"/>
    </row>
    <row r="114" spans="1:1" x14ac:dyDescent="0.25">
      <c r="A114" s="54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4"/>
    </row>
    <row r="122" spans="1:1" x14ac:dyDescent="0.25">
      <c r="A122" s="54"/>
    </row>
    <row r="123" spans="1:1" x14ac:dyDescent="0.25">
      <c r="A123" s="54"/>
    </row>
    <row r="124" spans="1:1" x14ac:dyDescent="0.25">
      <c r="A124" s="54"/>
    </row>
    <row r="125" spans="1:1" x14ac:dyDescent="0.25">
      <c r="A125" s="54"/>
    </row>
    <row r="126" spans="1:1" x14ac:dyDescent="0.25">
      <c r="A126" s="54"/>
    </row>
    <row r="127" spans="1:1" x14ac:dyDescent="0.25">
      <c r="A127" s="54"/>
    </row>
    <row r="128" spans="1:1" x14ac:dyDescent="0.25">
      <c r="A128" s="54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s="55" customFormat="1" x14ac:dyDescent="0.25">
      <c r="A133" s="56"/>
    </row>
    <row r="134" spans="1:1" x14ac:dyDescent="0.25">
      <c r="A134" s="54"/>
    </row>
    <row r="135" spans="1:1" x14ac:dyDescent="0.25">
      <c r="A135" s="54"/>
    </row>
    <row r="136" spans="1:1" x14ac:dyDescent="0.25">
      <c r="A136" s="54"/>
    </row>
    <row r="137" spans="1:1" x14ac:dyDescent="0.25">
      <c r="A137" s="54"/>
    </row>
    <row r="138" spans="1:1" x14ac:dyDescent="0.25">
      <c r="A138" s="54"/>
    </row>
    <row r="139" spans="1:1" x14ac:dyDescent="0.25">
      <c r="A139" s="54"/>
    </row>
    <row r="140" spans="1:1" x14ac:dyDescent="0.25">
      <c r="A140" s="54"/>
    </row>
    <row r="141" spans="1:1" x14ac:dyDescent="0.25">
      <c r="A141" s="54"/>
    </row>
    <row r="142" spans="1:1" x14ac:dyDescent="0.25">
      <c r="A142" s="54"/>
    </row>
    <row r="143" spans="1:1" x14ac:dyDescent="0.25">
      <c r="A143" s="54"/>
    </row>
    <row r="144" spans="1:1" x14ac:dyDescent="0.25">
      <c r="A144" s="54"/>
    </row>
    <row r="145" spans="1:1" x14ac:dyDescent="0.25">
      <c r="A145" s="54"/>
    </row>
    <row r="146" spans="1:1" x14ac:dyDescent="0.25">
      <c r="A146" s="54"/>
    </row>
    <row r="147" spans="1:1" x14ac:dyDescent="0.25">
      <c r="A147" s="54"/>
    </row>
    <row r="148" spans="1:1" x14ac:dyDescent="0.25">
      <c r="A148" s="54"/>
    </row>
    <row r="149" spans="1:1" x14ac:dyDescent="0.25">
      <c r="A149" s="54"/>
    </row>
    <row r="150" spans="1:1" x14ac:dyDescent="0.25">
      <c r="A150" s="54"/>
    </row>
    <row r="151" spans="1:1" x14ac:dyDescent="0.25">
      <c r="A151" s="54"/>
    </row>
    <row r="152" spans="1:1" x14ac:dyDescent="0.25">
      <c r="A152" s="54"/>
    </row>
    <row r="153" spans="1:1" x14ac:dyDescent="0.25">
      <c r="A153" s="54"/>
    </row>
    <row r="154" spans="1:1" x14ac:dyDescent="0.25">
      <c r="A154" s="54"/>
    </row>
    <row r="155" spans="1:1" x14ac:dyDescent="0.25">
      <c r="A155" s="54"/>
    </row>
    <row r="156" spans="1:1" x14ac:dyDescent="0.25">
      <c r="A156" s="54"/>
    </row>
    <row r="157" spans="1:1" x14ac:dyDescent="0.25">
      <c r="A157" s="54"/>
    </row>
    <row r="158" spans="1:1" x14ac:dyDescent="0.25">
      <c r="A158" s="54"/>
    </row>
    <row r="159" spans="1:1" x14ac:dyDescent="0.25">
      <c r="A159" s="54"/>
    </row>
    <row r="160" spans="1:1" x14ac:dyDescent="0.25">
      <c r="A160" s="54"/>
    </row>
    <row r="161" spans="1:1" x14ac:dyDescent="0.25">
      <c r="A161" s="54"/>
    </row>
    <row r="162" spans="1:1" x14ac:dyDescent="0.25">
      <c r="A162" s="54"/>
    </row>
    <row r="163" spans="1:1" x14ac:dyDescent="0.25">
      <c r="A163" s="54"/>
    </row>
    <row r="164" spans="1:1" x14ac:dyDescent="0.25">
      <c r="A164" s="54"/>
    </row>
    <row r="165" spans="1:1" x14ac:dyDescent="0.25">
      <c r="A165" s="54"/>
    </row>
    <row r="166" spans="1:1" x14ac:dyDescent="0.25">
      <c r="A166" s="54"/>
    </row>
    <row r="167" spans="1:1" x14ac:dyDescent="0.25">
      <c r="A167" s="54"/>
    </row>
    <row r="168" spans="1:1" x14ac:dyDescent="0.25">
      <c r="A168" s="54"/>
    </row>
    <row r="169" spans="1:1" x14ac:dyDescent="0.25">
      <c r="A169" s="54"/>
    </row>
    <row r="170" spans="1:1" x14ac:dyDescent="0.25">
      <c r="A170" s="54"/>
    </row>
    <row r="171" spans="1:1" x14ac:dyDescent="0.25">
      <c r="A171" s="54"/>
    </row>
    <row r="172" spans="1:1" x14ac:dyDescent="0.25">
      <c r="A172" s="54"/>
    </row>
    <row r="173" spans="1:1" x14ac:dyDescent="0.25">
      <c r="A173" s="54"/>
    </row>
    <row r="174" spans="1:1" x14ac:dyDescent="0.25">
      <c r="A174" s="54"/>
    </row>
    <row r="175" spans="1:1" x14ac:dyDescent="0.25">
      <c r="A175" s="54"/>
    </row>
    <row r="176" spans="1:1" x14ac:dyDescent="0.25">
      <c r="A176" s="54"/>
    </row>
    <row r="177" spans="1:1" x14ac:dyDescent="0.25">
      <c r="A177" s="54"/>
    </row>
    <row r="178" spans="1:1" x14ac:dyDescent="0.25">
      <c r="A178" s="54"/>
    </row>
    <row r="179" spans="1:1" x14ac:dyDescent="0.25">
      <c r="A179" s="54"/>
    </row>
    <row r="180" spans="1:1" x14ac:dyDescent="0.25">
      <c r="A180" s="54"/>
    </row>
    <row r="181" spans="1:1" x14ac:dyDescent="0.25">
      <c r="A181" s="54"/>
    </row>
    <row r="182" spans="1:1" x14ac:dyDescent="0.25">
      <c r="A182" s="54"/>
    </row>
    <row r="183" spans="1:1" x14ac:dyDescent="0.25">
      <c r="A183" s="54"/>
    </row>
    <row r="184" spans="1:1" x14ac:dyDescent="0.25">
      <c r="A184" s="54"/>
    </row>
    <row r="185" spans="1:1" x14ac:dyDescent="0.25">
      <c r="A185" s="54"/>
    </row>
    <row r="186" spans="1:1" x14ac:dyDescent="0.25">
      <c r="A186" s="54"/>
    </row>
    <row r="187" spans="1:1" x14ac:dyDescent="0.25">
      <c r="A187" s="54"/>
    </row>
    <row r="188" spans="1:1" x14ac:dyDescent="0.25">
      <c r="A188" s="54"/>
    </row>
    <row r="189" spans="1:1" x14ac:dyDescent="0.25">
      <c r="A189" s="54"/>
    </row>
    <row r="190" spans="1:1" x14ac:dyDescent="0.25">
      <c r="A190" s="54"/>
    </row>
    <row r="191" spans="1:1" x14ac:dyDescent="0.25">
      <c r="A191" s="54"/>
    </row>
    <row r="192" spans="1:1" x14ac:dyDescent="0.25">
      <c r="A192" s="54"/>
    </row>
    <row r="193" spans="1:1" x14ac:dyDescent="0.25">
      <c r="A193" s="54"/>
    </row>
    <row r="194" spans="1:1" x14ac:dyDescent="0.25">
      <c r="A194" s="54"/>
    </row>
    <row r="195" spans="1:1" x14ac:dyDescent="0.25">
      <c r="A195" s="54"/>
    </row>
    <row r="196" spans="1:1" x14ac:dyDescent="0.25">
      <c r="A196" s="54"/>
    </row>
    <row r="197" spans="1:1" x14ac:dyDescent="0.25">
      <c r="A197" s="54"/>
    </row>
    <row r="198" spans="1:1" x14ac:dyDescent="0.25">
      <c r="A198" s="54"/>
    </row>
    <row r="199" spans="1:1" x14ac:dyDescent="0.25">
      <c r="A199" s="54"/>
    </row>
    <row r="200" spans="1:1" x14ac:dyDescent="0.25">
      <c r="A200" s="54"/>
    </row>
    <row r="201" spans="1:1" x14ac:dyDescent="0.25">
      <c r="A201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2023-2025гг</vt:lpstr>
      <vt:lpstr>Лист3</vt:lpstr>
      <vt:lpstr>'2023-2025гг'!Область_печати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Светлана Владимировна Корчагина</cp:lastModifiedBy>
  <cp:lastPrinted>2022-11-12T06:54:38Z</cp:lastPrinted>
  <dcterms:created xsi:type="dcterms:W3CDTF">2018-12-04T08:16:08Z</dcterms:created>
  <dcterms:modified xsi:type="dcterms:W3CDTF">2022-11-14T09:44:00Z</dcterms:modified>
</cp:coreProperties>
</file>