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 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<sst xmlns="http://schemas.openxmlformats.org/spreadsheetml/2006/main" count="99" uniqueCount="46">
  <si>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 xml:space="preserve">ИТОГО </t>
  </si>
  <si>
    <t xml:space="preserve">Итого межбюджетных транфертов </t>
  </si>
  <si>
    <t>Наименование сельского поселения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</si>
  <si>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</si>
  <si>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</si>
  <si>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(тыс.рублей)</t>
  </si>
  <si>
    <t>Перечень межбюджетных трансфертов, предоставляемых бюджетам сельских поселений в 2019 году</t>
  </si>
  <si>
    <t>Каменское сельское поселение</t>
  </si>
  <si>
    <t>Кичигинское сельское поселение</t>
  </si>
  <si>
    <t>Красносельское сельское поселение</t>
  </si>
  <si>
    <t>Мордвиновское сельское поселение</t>
  </si>
  <si>
    <t>Петровское сельское поселение</t>
  </si>
  <si>
    <t>Половинское сельское поселение</t>
  </si>
  <si>
    <t>Рождественское сельское поселение</t>
  </si>
  <si>
    <t>Увельское сельское поселение</t>
  </si>
  <si>
    <t>Хомутининское сельское поселение</t>
  </si>
  <si>
    <t>Хуторское сельское поселение</t>
  </si>
  <si>
    <t>Дотации на выравнивание бюджетной обеспеченности сельских поселений за счет субвенции, полученной бюджетом муниципального района для осуществления государственных полномочий по расчету и предоставлению дотаций бюджетам сельских поселений за счет средств из областного бюджета</t>
  </si>
  <si>
    <t xml:space="preserve">Межбюджетные трансферты передаваемые бюджетам поселений из бюджета муниципального района                                 в соответствии                          с заключенными соглашениями                       (сфера "Общегосударственные вопросы)   </t>
  </si>
  <si>
    <t>Межбюджетные трансферты передаваемые бюджетам поселений из бюджета муниципального района,                                                             в соответствии                                с заключенными соглашениями                   (сфера "Культура")</t>
  </si>
  <si>
    <t>Межбюджетные трансферты передаваемые бюджетам поселений из бюджета муниципального района,                                   в соответствии                                         с заключенными соглашениями                    (сфера "Образование")</t>
  </si>
  <si>
    <t>Межбюджетные трансферты передаваемые бюджетам поселений из бюджета муниципального района,                                              в соответствии                                   с заключенными соглашениями                       (сфера "Жилищно-коммунальное хозяйство")</t>
  </si>
  <si>
    <t xml:space="preserve">Межбюджетные трансферты передаваемые бюджетам поселений из бюджета муниципального района,                                    в соответствии                                 с заключенными соглашениями                      (сфера "Национальная экономика")                              </t>
  </si>
  <si>
    <t>Межбюджетные трансферты передаваемые бюджетам поселений из бюджета муниципального района,                                              в соответствии                                   с заключенными соглашениями                       (сфера "Охрана окружающей среды")</t>
  </si>
  <si>
    <t>Межбюджетные трансферты передаваемые бюджетам поселений из бюджета муниципального района,                                              в соответствии                                   с заключенными соглашениями                       (сфера "Социальная политика")</t>
  </si>
  <si>
    <t>к решению Собрания депутатов</t>
  </si>
  <si>
    <t>Увельского муниципального района</t>
  </si>
  <si>
    <t>от_______________2019 год №___</t>
  </si>
  <si>
    <t>Приложение  20</t>
  </si>
  <si>
    <t>"О бюджете Увельского муниципального района на 2019 год</t>
  </si>
  <si>
    <t>и на плановый период 2020 и 2021 годов"</t>
  </si>
  <si>
    <t>Приложение 7</t>
  </si>
  <si>
    <t>Приложение 8</t>
  </si>
  <si>
    <t>Приложение 21</t>
  </si>
  <si>
    <t>Перечень межбюджетных трансфертов, предоставляемых бюджетам сельских поселений в 2020 году</t>
  </si>
  <si>
    <t>Межбюджетные трансферты передаваемые бюджетам поселений из бюджета муниципального района  на содержание административных комиссий, в соответствии с заключенными соглашениями                      (сфера "Общегосударственные вопросы)</t>
  </si>
  <si>
    <t>Межбюджетные трансферты передаваемые бюджетам поселений из бюджета муниципального района на обеспечение пожарной безопасности,                                                             в соответствии с заключенными соглашениями                  (сфера "Национальная безопасность и првавоохранительная деятельность)</t>
  </si>
  <si>
    <t>Межбюджетные трансферты передаваемые бюджетам поселений из бюджета муниципального района на выплаты по возмещению расходов работников по оплате жилого помещения (квартирной платы, места в общежитии, найма)  и коммунальных услуг,                                                             в соответствии с заключенными соглашениями                   (сфера "Культура")</t>
  </si>
  <si>
    <t>Межбюджетные трансферты передаваемые бюджетам поселений из бюджета муниципального района на осуществления части полномочий по решению вопросов местного значения, в соответствии с заключенными соглашениями                    (сфера "Образование")</t>
  </si>
  <si>
    <t>Межбюджетные трансферты передаваемые бюджетам поселений из бюджета муниципального района на осуществления части полномочий по решению вопросов местного значения, в соответствии с заключенными соглашениями                       (сфера "Жилищно-коммунальное хозяйство")</t>
  </si>
  <si>
    <t>Приложение 9</t>
  </si>
  <si>
    <t>Приложение 22</t>
  </si>
  <si>
    <t>Перечень межбюджетных трансфертов, предоставляемых бюджетам сельских поселений в 2021 году</t>
  </si>
  <si>
    <t>Межбюджетные трансферты передаваемые бюджетам поселений из бюджета муниципального района на осуществления части полномочий по решению вопросов местного значения, в соответствии с заключенными соглашениями                     (сфера "Образование")</t>
  </si>
  <si>
    <t>Межбюджетные трансферты передаваемые бюджетам поселений из бюджета муниципального района на осуществления части полномочий по решению вопросов местного значения, в соответствии с заключенными соглашениями                       (сфера "Жилищно-коммунальное хозяйство"</t>
  </si>
  <si>
    <t>Межбюджетные трансферты передаваемые бюджетам поселений из бюджета муниципального района,                                                             в соответствии                                с заключенными соглашениями                  (сфера "Национальная безопасность и првавоохранительная деятельность)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</si>
</sst>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#,##0.00&quot;р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177" fontId="6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177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60" zoomScaleNormal="70" zoomScalePageLayoutView="0" workbookViewId="0" topLeftCell="A1">
      <selection activeCell="F17" sqref="F17"/>
    </sheetView>
  </sheetViews>
  <sheetFormatPr defaultColWidth="8.875" defaultRowHeight="12.75"/>
  <cols>
    <col min="1" max="1" width="42.75390625" style="1" customWidth="1"/>
    <col min="2" max="2" width="26.00390625" style="1" customWidth="1"/>
    <col min="3" max="3" width="16.375" style="1" customWidth="1"/>
    <col min="4" max="4" width="15.625" style="1" customWidth="1"/>
    <col min="5" max="5" width="21.00390625" style="1" customWidth="1"/>
    <col min="6" max="6" width="18.75390625" style="1" customWidth="1"/>
    <col min="7" max="7" width="20.25390625" style="1" customWidth="1"/>
    <col min="8" max="8" width="22.125" style="1" customWidth="1"/>
    <col min="9" max="9" width="21.25390625" style="1" customWidth="1"/>
    <col min="10" max="11" width="20.00390625" style="1" customWidth="1"/>
    <col min="12" max="12" width="20.75390625" style="1" customWidth="1"/>
    <col min="13" max="13" width="14.75390625" style="1" customWidth="1"/>
    <col min="14" max="16384" width="8.875" style="1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5"/>
      <c r="J1" s="5"/>
      <c r="K1" s="5"/>
      <c r="L1" s="36" t="s">
        <v>31</v>
      </c>
      <c r="M1" s="36"/>
    </row>
    <row r="2" spans="1:13" ht="18.75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 t="s">
        <v>25</v>
      </c>
    </row>
    <row r="3" spans="1:13" ht="18.75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 t="s">
        <v>26</v>
      </c>
    </row>
    <row r="4" spans="1:13" ht="18.75">
      <c r="A4" s="6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 t="s">
        <v>27</v>
      </c>
    </row>
    <row r="5" spans="1:13" ht="18.75">
      <c r="A5" s="6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</row>
    <row r="6" spans="9:13" s="6" customFormat="1" ht="18.75">
      <c r="I6" s="5"/>
      <c r="J6" s="5"/>
      <c r="K6" s="5"/>
      <c r="L6" s="36" t="s">
        <v>28</v>
      </c>
      <c r="M6" s="36"/>
    </row>
    <row r="7" spans="4:13" s="6" customFormat="1" ht="18.75">
      <c r="D7" s="7"/>
      <c r="E7" s="7"/>
      <c r="F7" s="7"/>
      <c r="G7" s="7"/>
      <c r="H7" s="7"/>
      <c r="I7" s="18"/>
      <c r="J7" s="5"/>
      <c r="K7" s="5"/>
      <c r="L7" s="8"/>
      <c r="M7" s="5" t="s">
        <v>25</v>
      </c>
    </row>
    <row r="8" spans="9:13" s="6" customFormat="1" ht="18.75">
      <c r="I8" s="5"/>
      <c r="J8" s="5"/>
      <c r="K8" s="5"/>
      <c r="M8" s="5" t="s">
        <v>26</v>
      </c>
    </row>
    <row r="9" spans="9:13" s="6" customFormat="1" ht="20.25" customHeight="1">
      <c r="I9" s="19"/>
      <c r="J9" s="36" t="s">
        <v>29</v>
      </c>
      <c r="K9" s="36"/>
      <c r="L9" s="36"/>
      <c r="M9" s="36"/>
    </row>
    <row r="10" spans="9:13" s="6" customFormat="1" ht="15.75" customHeight="1">
      <c r="I10" s="5"/>
      <c r="J10" s="5"/>
      <c r="K10" s="36" t="s">
        <v>30</v>
      </c>
      <c r="L10" s="36"/>
      <c r="M10" s="36"/>
    </row>
    <row r="11" spans="13:19" s="6" customFormat="1" ht="18.75">
      <c r="M11" s="8"/>
      <c r="N11" s="9"/>
      <c r="O11" s="9"/>
      <c r="P11" s="9"/>
      <c r="Q11" s="9"/>
      <c r="R11" s="9"/>
      <c r="S11" s="9"/>
    </row>
    <row r="12" spans="1:13" s="6" customFormat="1" ht="18.75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s="2" customFormat="1" ht="18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5" t="s">
        <v>5</v>
      </c>
    </row>
    <row r="14" spans="1:13" s="2" customFormat="1" ht="91.5" customHeight="1">
      <c r="A14" s="33" t="s">
        <v>2</v>
      </c>
      <c r="B14" s="33" t="s">
        <v>17</v>
      </c>
      <c r="C14" s="35" t="s">
        <v>3</v>
      </c>
      <c r="D14" s="35" t="s">
        <v>4</v>
      </c>
      <c r="E14" s="35" t="s">
        <v>18</v>
      </c>
      <c r="F14" s="35" t="s">
        <v>45</v>
      </c>
      <c r="G14" s="35" t="s">
        <v>22</v>
      </c>
      <c r="H14" s="35" t="s">
        <v>21</v>
      </c>
      <c r="I14" s="35" t="s">
        <v>23</v>
      </c>
      <c r="J14" s="35" t="s">
        <v>20</v>
      </c>
      <c r="K14" s="35" t="s">
        <v>19</v>
      </c>
      <c r="L14" s="35" t="s">
        <v>24</v>
      </c>
      <c r="M14" s="35" t="s">
        <v>1</v>
      </c>
    </row>
    <row r="15" spans="1:13" s="2" customFormat="1" ht="24.75" customHeight="1">
      <c r="A15" s="33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2" customFormat="1" ht="279" customHeight="1">
      <c r="A16" s="33"/>
      <c r="B16" s="3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4.2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7">
        <v>13</v>
      </c>
    </row>
    <row r="18" spans="1:13" s="2" customFormat="1" ht="21.75" customHeight="1">
      <c r="A18" s="10" t="s">
        <v>7</v>
      </c>
      <c r="B18" s="11">
        <v>1808</v>
      </c>
      <c r="C18" s="11">
        <v>13944.4</v>
      </c>
      <c r="D18" s="11">
        <v>230</v>
      </c>
      <c r="E18" s="11">
        <v>98.6</v>
      </c>
      <c r="F18" s="11">
        <v>0</v>
      </c>
      <c r="G18" s="11">
        <v>1712.7</v>
      </c>
      <c r="H18" s="11">
        <v>2529.8</v>
      </c>
      <c r="I18" s="11">
        <v>66.7</v>
      </c>
      <c r="J18" s="11">
        <v>22104.9</v>
      </c>
      <c r="K18" s="11">
        <v>219.4</v>
      </c>
      <c r="L18" s="11">
        <v>446</v>
      </c>
      <c r="M18" s="12">
        <f>B18+C18+D18+E18+F18+G18+H18+I18+J18+K18+L18</f>
        <v>43160.50000000001</v>
      </c>
    </row>
    <row r="19" spans="1:13" s="2" customFormat="1" ht="21" customHeight="1">
      <c r="A19" s="10" t="s">
        <v>8</v>
      </c>
      <c r="B19" s="11">
        <v>4168</v>
      </c>
      <c r="C19" s="11">
        <v>10358.9</v>
      </c>
      <c r="D19" s="11">
        <v>230</v>
      </c>
      <c r="E19" s="11">
        <v>49.5</v>
      </c>
      <c r="F19" s="11">
        <v>0</v>
      </c>
      <c r="G19" s="13">
        <v>2039.3</v>
      </c>
      <c r="H19" s="13">
        <v>9325.2</v>
      </c>
      <c r="I19" s="13">
        <v>66.7</v>
      </c>
      <c r="J19" s="13">
        <v>31815.6</v>
      </c>
      <c r="K19" s="11">
        <v>225.4</v>
      </c>
      <c r="L19" s="11">
        <v>884.3</v>
      </c>
      <c r="M19" s="12">
        <f aca="true" t="shared" si="0" ref="M19:M28">B19+C19+D19+E19+F19+G19+H19+I19+J19+K19+L19</f>
        <v>59162.9</v>
      </c>
    </row>
    <row r="20" spans="1:13" s="2" customFormat="1" ht="20.25" customHeight="1">
      <c r="A20" s="10" t="s">
        <v>9</v>
      </c>
      <c r="B20" s="11">
        <v>1191</v>
      </c>
      <c r="C20" s="11">
        <v>9233.6</v>
      </c>
      <c r="D20" s="11">
        <v>230</v>
      </c>
      <c r="E20" s="11">
        <v>90.1</v>
      </c>
      <c r="F20" s="11">
        <v>0</v>
      </c>
      <c r="G20" s="13">
        <v>1572.5</v>
      </c>
      <c r="H20" s="13">
        <v>2578.1</v>
      </c>
      <c r="I20" s="13">
        <v>66.7</v>
      </c>
      <c r="J20" s="13">
        <v>11176.6</v>
      </c>
      <c r="K20" s="11">
        <v>308.4</v>
      </c>
      <c r="L20" s="11">
        <v>256.1</v>
      </c>
      <c r="M20" s="12">
        <f t="shared" si="0"/>
        <v>26703.100000000002</v>
      </c>
    </row>
    <row r="21" spans="1:13" s="2" customFormat="1" ht="21" customHeight="1">
      <c r="A21" s="10" t="s">
        <v>10</v>
      </c>
      <c r="B21" s="11">
        <v>250</v>
      </c>
      <c r="C21" s="11">
        <v>9025.5</v>
      </c>
      <c r="D21" s="11">
        <v>47.7</v>
      </c>
      <c r="E21" s="11">
        <v>18.7</v>
      </c>
      <c r="F21" s="11">
        <v>0</v>
      </c>
      <c r="G21" s="13">
        <v>270.5</v>
      </c>
      <c r="H21" s="13">
        <v>686.3</v>
      </c>
      <c r="I21" s="13">
        <v>66.7</v>
      </c>
      <c r="J21" s="13">
        <v>5125.5</v>
      </c>
      <c r="K21" s="11">
        <v>49.8</v>
      </c>
      <c r="L21" s="11">
        <v>54</v>
      </c>
      <c r="M21" s="12">
        <f t="shared" si="0"/>
        <v>15594.7</v>
      </c>
    </row>
    <row r="22" spans="1:13" s="2" customFormat="1" ht="21" customHeight="1">
      <c r="A22" s="10" t="s">
        <v>11</v>
      </c>
      <c r="B22" s="11">
        <v>930</v>
      </c>
      <c r="C22" s="11">
        <v>12117.2</v>
      </c>
      <c r="D22" s="11">
        <v>230</v>
      </c>
      <c r="E22" s="11">
        <v>26.7</v>
      </c>
      <c r="F22" s="11">
        <v>0</v>
      </c>
      <c r="G22" s="13">
        <v>2529.3</v>
      </c>
      <c r="H22" s="13">
        <v>1474.5</v>
      </c>
      <c r="I22" s="13">
        <v>66.7</v>
      </c>
      <c r="J22" s="13">
        <v>9404.6</v>
      </c>
      <c r="K22" s="11">
        <v>297.7</v>
      </c>
      <c r="L22" s="11">
        <v>134.2</v>
      </c>
      <c r="M22" s="12">
        <f t="shared" si="0"/>
        <v>27210.9</v>
      </c>
    </row>
    <row r="23" spans="1:13" s="2" customFormat="1" ht="21.75" customHeight="1">
      <c r="A23" s="10" t="s">
        <v>12</v>
      </c>
      <c r="B23" s="11">
        <v>1166</v>
      </c>
      <c r="C23" s="11">
        <v>5476</v>
      </c>
      <c r="D23" s="11">
        <v>230</v>
      </c>
      <c r="E23" s="11">
        <v>58.7</v>
      </c>
      <c r="F23" s="11">
        <v>0</v>
      </c>
      <c r="G23" s="13">
        <v>700.1</v>
      </c>
      <c r="H23" s="13">
        <v>1430.8</v>
      </c>
      <c r="I23" s="13">
        <v>66.7</v>
      </c>
      <c r="J23" s="13">
        <v>13840.8</v>
      </c>
      <c r="K23" s="11">
        <v>33.2</v>
      </c>
      <c r="L23" s="11">
        <v>242.6</v>
      </c>
      <c r="M23" s="12">
        <f t="shared" si="0"/>
        <v>23244.899999999998</v>
      </c>
    </row>
    <row r="24" spans="1:13" s="2" customFormat="1" ht="21" customHeight="1">
      <c r="A24" s="10" t="s">
        <v>13</v>
      </c>
      <c r="B24" s="11">
        <v>870</v>
      </c>
      <c r="C24" s="11">
        <v>11323.4</v>
      </c>
      <c r="D24" s="11">
        <v>229.9</v>
      </c>
      <c r="E24" s="11">
        <v>62</v>
      </c>
      <c r="F24" s="11">
        <v>0</v>
      </c>
      <c r="G24" s="13">
        <v>1101.3</v>
      </c>
      <c r="H24" s="13">
        <v>1746.7</v>
      </c>
      <c r="I24" s="13">
        <v>66.7</v>
      </c>
      <c r="J24" s="13">
        <v>16344.9</v>
      </c>
      <c r="K24" s="11">
        <v>255.2</v>
      </c>
      <c r="L24" s="11">
        <v>417.2</v>
      </c>
      <c r="M24" s="12">
        <f t="shared" si="0"/>
        <v>32417.300000000003</v>
      </c>
    </row>
    <row r="25" spans="1:13" s="2" customFormat="1" ht="21.75" customHeight="1">
      <c r="A25" s="10" t="s">
        <v>14</v>
      </c>
      <c r="B25" s="11">
        <v>8069</v>
      </c>
      <c r="C25" s="11">
        <v>10671</v>
      </c>
      <c r="D25" s="11">
        <v>687.9</v>
      </c>
      <c r="E25" s="11">
        <v>79.8</v>
      </c>
      <c r="F25" s="11">
        <v>0</v>
      </c>
      <c r="G25" s="13">
        <v>3060.1</v>
      </c>
      <c r="H25" s="13">
        <v>33886.5</v>
      </c>
      <c r="I25" s="13">
        <v>66.7</v>
      </c>
      <c r="J25" s="13">
        <v>0</v>
      </c>
      <c r="K25" s="11">
        <v>0</v>
      </c>
      <c r="L25" s="11">
        <v>0</v>
      </c>
      <c r="M25" s="12">
        <f t="shared" si="0"/>
        <v>56521</v>
      </c>
    </row>
    <row r="26" spans="1:13" s="2" customFormat="1" ht="21" customHeight="1">
      <c r="A26" s="10" t="s">
        <v>15</v>
      </c>
      <c r="B26" s="11">
        <v>895</v>
      </c>
      <c r="C26" s="11">
        <v>9786.9</v>
      </c>
      <c r="D26" s="11">
        <v>229.9</v>
      </c>
      <c r="E26" s="11">
        <v>71.6</v>
      </c>
      <c r="F26" s="11">
        <v>541.5</v>
      </c>
      <c r="G26" s="13">
        <v>666.2</v>
      </c>
      <c r="H26" s="13">
        <v>1223.8</v>
      </c>
      <c r="I26" s="13">
        <v>66.7</v>
      </c>
      <c r="J26" s="13">
        <v>7896.2</v>
      </c>
      <c r="K26" s="11">
        <v>225.3</v>
      </c>
      <c r="L26" s="11">
        <v>210.1</v>
      </c>
      <c r="M26" s="12">
        <f t="shared" si="0"/>
        <v>21813.199999999997</v>
      </c>
    </row>
    <row r="27" spans="1:13" s="2" customFormat="1" ht="20.25" customHeight="1">
      <c r="A27" s="10" t="s">
        <v>16</v>
      </c>
      <c r="B27" s="11">
        <v>1355</v>
      </c>
      <c r="C27" s="11">
        <v>7843.9</v>
      </c>
      <c r="D27" s="11">
        <v>229.9</v>
      </c>
      <c r="E27" s="11">
        <v>56.7</v>
      </c>
      <c r="F27" s="11">
        <v>0</v>
      </c>
      <c r="G27" s="13">
        <v>1004.7</v>
      </c>
      <c r="H27" s="13">
        <v>1430.5</v>
      </c>
      <c r="I27" s="13">
        <v>66.7</v>
      </c>
      <c r="J27" s="13">
        <v>14349.4</v>
      </c>
      <c r="K27" s="11">
        <v>124.4</v>
      </c>
      <c r="L27" s="11">
        <v>202.4</v>
      </c>
      <c r="M27" s="12">
        <f t="shared" si="0"/>
        <v>26663.600000000006</v>
      </c>
    </row>
    <row r="28" spans="1:13" s="3" customFormat="1" ht="24" customHeight="1">
      <c r="A28" s="14" t="s">
        <v>0</v>
      </c>
      <c r="B28" s="15">
        <f aca="true" t="shared" si="1" ref="B28:L28">SUM(B18:B27)</f>
        <v>20702</v>
      </c>
      <c r="C28" s="15">
        <f t="shared" si="1"/>
        <v>99780.79999999999</v>
      </c>
      <c r="D28" s="15">
        <f t="shared" si="1"/>
        <v>2575.3</v>
      </c>
      <c r="E28" s="15">
        <f t="shared" si="1"/>
        <v>612.4</v>
      </c>
      <c r="F28" s="15">
        <f t="shared" si="1"/>
        <v>541.5</v>
      </c>
      <c r="G28" s="15">
        <f>SUM(G18:G27)</f>
        <v>14656.7</v>
      </c>
      <c r="H28" s="15">
        <f>SUM(H18:H27)</f>
        <v>56312.200000000004</v>
      </c>
      <c r="I28" s="15">
        <f>SUM(I18:I27)</f>
        <v>667.0000000000001</v>
      </c>
      <c r="J28" s="15">
        <f>SUM(J18:J27)</f>
        <v>132058.5</v>
      </c>
      <c r="K28" s="15">
        <f t="shared" si="1"/>
        <v>1738.8000000000002</v>
      </c>
      <c r="L28" s="15">
        <f t="shared" si="1"/>
        <v>2846.9</v>
      </c>
      <c r="M28" s="12">
        <f t="shared" si="0"/>
        <v>332492.10000000003</v>
      </c>
    </row>
    <row r="29" s="2" customFormat="1" ht="15.75"/>
    <row r="30" s="2" customFormat="1" ht="28.5" customHeight="1"/>
    <row r="31" spans="4:10" s="2" customFormat="1" ht="15.75">
      <c r="D31" s="4"/>
      <c r="E31" s="4"/>
      <c r="F31" s="4"/>
      <c r="G31" s="4"/>
      <c r="H31" s="4"/>
      <c r="I31" s="4"/>
      <c r="J31" s="4"/>
    </row>
  </sheetData>
  <sheetProtection/>
  <mergeCells count="18">
    <mergeCell ref="G14:G16"/>
    <mergeCell ref="H14:H16"/>
    <mergeCell ref="J14:J16"/>
    <mergeCell ref="I14:I16"/>
    <mergeCell ref="L1:M1"/>
    <mergeCell ref="L6:M6"/>
    <mergeCell ref="J9:M9"/>
    <mergeCell ref="K10:M10"/>
    <mergeCell ref="A14:A16"/>
    <mergeCell ref="A12:M12"/>
    <mergeCell ref="B14:B16"/>
    <mergeCell ref="L14:L16"/>
    <mergeCell ref="E14:E16"/>
    <mergeCell ref="F14:F16"/>
    <mergeCell ref="C14:C16"/>
    <mergeCell ref="M14:M16"/>
    <mergeCell ref="K14:K16"/>
    <mergeCell ref="D14:D1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60" zoomScalePageLayoutView="0" workbookViewId="0" topLeftCell="A4">
      <selection activeCell="F4" sqref="F4:F5"/>
    </sheetView>
  </sheetViews>
  <sheetFormatPr defaultColWidth="9.00390625" defaultRowHeight="12.75"/>
  <cols>
    <col min="1" max="1" width="36.375" style="0" customWidth="1"/>
    <col min="2" max="6" width="17.00390625" style="0" customWidth="1"/>
    <col min="7" max="7" width="20.875" style="0" customWidth="1"/>
    <col min="8" max="10" width="17.00390625" style="0" customWidth="1"/>
  </cols>
  <sheetData>
    <row r="1" spans="9:10" s="30" customFormat="1" ht="15.75">
      <c r="I1" s="37" t="s">
        <v>32</v>
      </c>
      <c r="J1" s="37"/>
    </row>
    <row r="2" spans="9:10" s="30" customFormat="1" ht="15.75">
      <c r="I2" s="21"/>
      <c r="J2" s="21" t="s">
        <v>25</v>
      </c>
    </row>
    <row r="3" spans="9:10" s="30" customFormat="1" ht="15.75">
      <c r="I3" s="21"/>
      <c r="J3" s="21" t="s">
        <v>26</v>
      </c>
    </row>
    <row r="4" spans="9:10" s="30" customFormat="1" ht="15.75">
      <c r="I4" s="21"/>
      <c r="J4" s="21" t="s">
        <v>27</v>
      </c>
    </row>
    <row r="5" spans="9:10" s="30" customFormat="1" ht="15.75">
      <c r="I5" s="21"/>
      <c r="J5" s="21"/>
    </row>
    <row r="6" spans="1:10" s="30" customFormat="1" ht="15.75">
      <c r="A6" s="2"/>
      <c r="B6" s="2"/>
      <c r="C6" s="2"/>
      <c r="D6" s="2"/>
      <c r="E6" s="2"/>
      <c r="F6" s="2"/>
      <c r="G6" s="2"/>
      <c r="H6" s="37" t="s">
        <v>33</v>
      </c>
      <c r="I6" s="37"/>
      <c r="J6" s="37"/>
    </row>
    <row r="7" spans="1:10" s="30" customFormat="1" ht="15.75">
      <c r="A7" s="2"/>
      <c r="B7" s="2"/>
      <c r="C7" s="2"/>
      <c r="D7" s="31"/>
      <c r="E7" s="31"/>
      <c r="F7" s="31"/>
      <c r="G7" s="2"/>
      <c r="H7" s="37" t="s">
        <v>25</v>
      </c>
      <c r="I7" s="37"/>
      <c r="J7" s="37"/>
    </row>
    <row r="8" spans="1:10" s="30" customFormat="1" ht="15.75">
      <c r="A8" s="2"/>
      <c r="B8" s="2"/>
      <c r="C8" s="2"/>
      <c r="D8" s="2"/>
      <c r="E8" s="2"/>
      <c r="F8" s="2"/>
      <c r="G8" s="2"/>
      <c r="H8" s="37" t="s">
        <v>26</v>
      </c>
      <c r="I8" s="37"/>
      <c r="J8" s="37"/>
    </row>
    <row r="9" spans="1:10" s="30" customFormat="1" ht="15.75">
      <c r="A9" s="2"/>
      <c r="B9" s="2"/>
      <c r="C9" s="2"/>
      <c r="D9" s="2"/>
      <c r="E9" s="2"/>
      <c r="F9" s="2"/>
      <c r="G9" s="37" t="s">
        <v>29</v>
      </c>
      <c r="H9" s="37"/>
      <c r="I9" s="37"/>
      <c r="J9" s="37"/>
    </row>
    <row r="10" spans="1:10" s="30" customFormat="1" ht="15.75">
      <c r="A10" s="2"/>
      <c r="B10" s="2"/>
      <c r="C10" s="2"/>
      <c r="D10" s="2"/>
      <c r="E10" s="2"/>
      <c r="F10" s="2"/>
      <c r="G10" s="2"/>
      <c r="H10" s="37" t="s">
        <v>30</v>
      </c>
      <c r="I10" s="37"/>
      <c r="J10" s="37"/>
    </row>
    <row r="11" spans="1:10" ht="18.75">
      <c r="A11" s="6"/>
      <c r="B11" s="6"/>
      <c r="C11" s="6"/>
      <c r="D11" s="6"/>
      <c r="E11" s="6"/>
      <c r="F11" s="6"/>
      <c r="G11" s="6"/>
      <c r="H11" s="38"/>
      <c r="I11" s="38"/>
      <c r="J11" s="38"/>
    </row>
    <row r="12" spans="1:10" ht="18.75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.75">
      <c r="A13" s="20"/>
      <c r="B13" s="20"/>
      <c r="C13" s="20"/>
      <c r="D13" s="20"/>
      <c r="E13" s="20"/>
      <c r="F13" s="20"/>
      <c r="G13" s="20"/>
      <c r="H13" s="20"/>
      <c r="I13" s="20"/>
      <c r="J13" s="21" t="s">
        <v>5</v>
      </c>
    </row>
    <row r="14" spans="1:10" ht="12.75">
      <c r="A14" s="39" t="s">
        <v>2</v>
      </c>
      <c r="B14" s="39" t="s">
        <v>17</v>
      </c>
      <c r="C14" s="40" t="s">
        <v>3</v>
      </c>
      <c r="D14" s="40" t="s">
        <v>4</v>
      </c>
      <c r="E14" s="40" t="s">
        <v>35</v>
      </c>
      <c r="F14" s="40" t="s">
        <v>36</v>
      </c>
      <c r="G14" s="40" t="s">
        <v>37</v>
      </c>
      <c r="H14" s="40" t="s">
        <v>38</v>
      </c>
      <c r="I14" s="40" t="s">
        <v>39</v>
      </c>
      <c r="J14" s="40" t="s">
        <v>1</v>
      </c>
    </row>
    <row r="15" spans="1:10" ht="12.75">
      <c r="A15" s="39"/>
      <c r="B15" s="39"/>
      <c r="C15" s="40"/>
      <c r="D15" s="40"/>
      <c r="E15" s="40"/>
      <c r="F15" s="40"/>
      <c r="G15" s="40"/>
      <c r="H15" s="40"/>
      <c r="I15" s="40"/>
      <c r="J15" s="40"/>
    </row>
    <row r="16" spans="1:10" ht="335.25" customHeight="1">
      <c r="A16" s="39"/>
      <c r="B16" s="39"/>
      <c r="C16" s="40"/>
      <c r="D16" s="40"/>
      <c r="E16" s="40"/>
      <c r="F16" s="40"/>
      <c r="G16" s="40"/>
      <c r="H16" s="40"/>
      <c r="I16" s="40"/>
      <c r="J16" s="40"/>
    </row>
    <row r="17" spans="1:10" ht="15.7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2">
        <v>10</v>
      </c>
    </row>
    <row r="18" spans="1:10" ht="15.75">
      <c r="A18" s="24" t="s">
        <v>7</v>
      </c>
      <c r="B18" s="25">
        <v>1398</v>
      </c>
      <c r="C18" s="25">
        <v>4543.7</v>
      </c>
      <c r="D18" s="25">
        <v>230</v>
      </c>
      <c r="E18" s="25">
        <v>0.6</v>
      </c>
      <c r="F18" s="25">
        <v>0</v>
      </c>
      <c r="G18" s="25">
        <v>982.6</v>
      </c>
      <c r="H18" s="25">
        <v>20072.1</v>
      </c>
      <c r="I18" s="25">
        <v>0</v>
      </c>
      <c r="J18" s="26">
        <f>B18+C18+D18+E18+F18+G18+H18+I18</f>
        <v>27227</v>
      </c>
    </row>
    <row r="19" spans="1:10" ht="15.75">
      <c r="A19" s="24" t="s">
        <v>8</v>
      </c>
      <c r="B19" s="25">
        <v>3281</v>
      </c>
      <c r="C19" s="25">
        <v>1613.2</v>
      </c>
      <c r="D19" s="25">
        <v>230</v>
      </c>
      <c r="E19" s="25">
        <v>1</v>
      </c>
      <c r="F19" s="25">
        <v>0</v>
      </c>
      <c r="G19" s="25">
        <v>892.9</v>
      </c>
      <c r="H19" s="27">
        <v>26751.1</v>
      </c>
      <c r="I19" s="25">
        <v>0</v>
      </c>
      <c r="J19" s="26">
        <f aca="true" t="shared" si="0" ref="J19:J28">B19+C19+D19+E19+F19+G19+H19+I19</f>
        <v>32769.2</v>
      </c>
    </row>
    <row r="20" spans="1:10" ht="15.75">
      <c r="A20" s="24" t="s">
        <v>9</v>
      </c>
      <c r="B20" s="25">
        <v>926</v>
      </c>
      <c r="C20" s="25">
        <v>2792.5</v>
      </c>
      <c r="D20" s="25">
        <v>230</v>
      </c>
      <c r="E20" s="25">
        <v>0.4</v>
      </c>
      <c r="F20" s="25">
        <v>0</v>
      </c>
      <c r="G20" s="25">
        <v>149.8</v>
      </c>
      <c r="H20" s="27">
        <v>9353.6</v>
      </c>
      <c r="I20" s="25">
        <v>0</v>
      </c>
      <c r="J20" s="26">
        <f t="shared" si="0"/>
        <v>13452.3</v>
      </c>
    </row>
    <row r="21" spans="1:10" ht="15.75">
      <c r="A21" s="24" t="s">
        <v>10</v>
      </c>
      <c r="B21" s="25">
        <v>245</v>
      </c>
      <c r="C21" s="25">
        <v>1466.9</v>
      </c>
      <c r="D21" s="25">
        <v>46</v>
      </c>
      <c r="E21" s="25">
        <v>0.1</v>
      </c>
      <c r="F21" s="25">
        <v>0</v>
      </c>
      <c r="G21" s="25">
        <v>60</v>
      </c>
      <c r="H21" s="27">
        <v>4477.9</v>
      </c>
      <c r="I21" s="25">
        <v>0</v>
      </c>
      <c r="J21" s="26">
        <f t="shared" si="0"/>
        <v>6295.9</v>
      </c>
    </row>
    <row r="22" spans="1:10" ht="15.75">
      <c r="A22" s="24" t="s">
        <v>11</v>
      </c>
      <c r="B22" s="25">
        <v>688</v>
      </c>
      <c r="C22" s="25">
        <v>4431</v>
      </c>
      <c r="D22" s="25">
        <v>230</v>
      </c>
      <c r="E22" s="25">
        <v>0.3</v>
      </c>
      <c r="F22" s="25">
        <v>0</v>
      </c>
      <c r="G22" s="25">
        <v>164.7</v>
      </c>
      <c r="H22" s="27">
        <v>8651.9</v>
      </c>
      <c r="I22" s="25">
        <v>0</v>
      </c>
      <c r="J22" s="26">
        <f t="shared" si="0"/>
        <v>14165.9</v>
      </c>
    </row>
    <row r="23" spans="1:10" ht="15.75">
      <c r="A23" s="24" t="s">
        <v>12</v>
      </c>
      <c r="B23" s="25">
        <v>899</v>
      </c>
      <c r="C23" s="25">
        <v>663.3</v>
      </c>
      <c r="D23" s="25">
        <v>230</v>
      </c>
      <c r="E23" s="25">
        <v>0.4</v>
      </c>
      <c r="F23" s="25">
        <v>0</v>
      </c>
      <c r="G23" s="25">
        <v>44.9</v>
      </c>
      <c r="H23" s="27">
        <v>12371.8</v>
      </c>
      <c r="I23" s="25">
        <v>0</v>
      </c>
      <c r="J23" s="26">
        <f t="shared" si="0"/>
        <v>14209.4</v>
      </c>
    </row>
    <row r="24" spans="1:10" ht="15.75">
      <c r="A24" s="24" t="s">
        <v>13</v>
      </c>
      <c r="B24" s="25">
        <v>913</v>
      </c>
      <c r="C24" s="25">
        <v>3314.4</v>
      </c>
      <c r="D24" s="25">
        <v>229.9</v>
      </c>
      <c r="E24" s="25">
        <v>0.4</v>
      </c>
      <c r="F24" s="25">
        <v>0</v>
      </c>
      <c r="G24" s="25">
        <v>164.8</v>
      </c>
      <c r="H24" s="27">
        <v>14325.8</v>
      </c>
      <c r="I24" s="25">
        <v>0</v>
      </c>
      <c r="J24" s="26">
        <f t="shared" si="0"/>
        <v>18948.3</v>
      </c>
    </row>
    <row r="25" spans="1:10" ht="15.75">
      <c r="A25" s="24" t="s">
        <v>14</v>
      </c>
      <c r="B25" s="25">
        <v>6365</v>
      </c>
      <c r="C25" s="25">
        <v>0</v>
      </c>
      <c r="D25" s="25">
        <v>689.6</v>
      </c>
      <c r="E25" s="25">
        <v>2.2</v>
      </c>
      <c r="F25" s="27">
        <v>0</v>
      </c>
      <c r="G25" s="25">
        <v>0</v>
      </c>
      <c r="H25" s="27">
        <v>0</v>
      </c>
      <c r="I25" s="25">
        <v>8425.6</v>
      </c>
      <c r="J25" s="26">
        <f t="shared" si="0"/>
        <v>15482.400000000001</v>
      </c>
    </row>
    <row r="26" spans="1:10" ht="15.75">
      <c r="A26" s="24" t="s">
        <v>15</v>
      </c>
      <c r="B26" s="25">
        <v>774</v>
      </c>
      <c r="C26" s="25">
        <v>3482.4</v>
      </c>
      <c r="D26" s="25">
        <v>229.9</v>
      </c>
      <c r="E26" s="25">
        <v>0.3</v>
      </c>
      <c r="F26" s="27">
        <v>541.5</v>
      </c>
      <c r="G26" s="25">
        <v>134.8</v>
      </c>
      <c r="H26" s="27">
        <v>7132.6</v>
      </c>
      <c r="I26" s="25">
        <v>0</v>
      </c>
      <c r="J26" s="26">
        <f t="shared" si="0"/>
        <v>12295.5</v>
      </c>
    </row>
    <row r="27" spans="1:10" ht="15.75">
      <c r="A27" s="24" t="s">
        <v>16</v>
      </c>
      <c r="B27" s="25">
        <v>1072</v>
      </c>
      <c r="C27" s="25">
        <v>3300.3</v>
      </c>
      <c r="D27" s="25">
        <v>229.9</v>
      </c>
      <c r="E27" s="25">
        <v>0.3</v>
      </c>
      <c r="F27" s="25">
        <v>0</v>
      </c>
      <c r="G27" s="25">
        <v>164.7</v>
      </c>
      <c r="H27" s="27">
        <v>12941.6</v>
      </c>
      <c r="I27" s="25">
        <v>0</v>
      </c>
      <c r="J27" s="26">
        <f t="shared" si="0"/>
        <v>17708.8</v>
      </c>
    </row>
    <row r="28" spans="1:10" ht="15.75">
      <c r="A28" s="28" t="s">
        <v>0</v>
      </c>
      <c r="B28" s="29">
        <f aca="true" t="shared" si="1" ref="B28:I28">SUM(B18:B27)</f>
        <v>16561</v>
      </c>
      <c r="C28" s="26">
        <f t="shared" si="1"/>
        <v>25607.7</v>
      </c>
      <c r="D28" s="29">
        <f t="shared" si="1"/>
        <v>2575.3</v>
      </c>
      <c r="E28" s="29">
        <f t="shared" si="1"/>
        <v>6</v>
      </c>
      <c r="F28" s="29">
        <f t="shared" si="1"/>
        <v>541.5</v>
      </c>
      <c r="G28" s="29">
        <f t="shared" si="1"/>
        <v>2759.2000000000003</v>
      </c>
      <c r="H28" s="29">
        <f t="shared" si="1"/>
        <v>116078.40000000001</v>
      </c>
      <c r="I28" s="29">
        <f t="shared" si="1"/>
        <v>8425.6</v>
      </c>
      <c r="J28" s="26">
        <f t="shared" si="0"/>
        <v>172554.7</v>
      </c>
    </row>
  </sheetData>
  <sheetProtection/>
  <mergeCells count="18">
    <mergeCell ref="H14:H16"/>
    <mergeCell ref="I1:J1"/>
    <mergeCell ref="H6:J6"/>
    <mergeCell ref="H7:J7"/>
    <mergeCell ref="H8:J8"/>
    <mergeCell ref="H10:J10"/>
    <mergeCell ref="I14:I16"/>
    <mergeCell ref="J14:J16"/>
    <mergeCell ref="G9:J9"/>
    <mergeCell ref="H11:J11"/>
    <mergeCell ref="A12:J12"/>
    <mergeCell ref="A14:A16"/>
    <mergeCell ref="B14:B16"/>
    <mergeCell ref="C14:C16"/>
    <mergeCell ref="D14:D16"/>
    <mergeCell ref="E14:E16"/>
    <mergeCell ref="F14:F16"/>
    <mergeCell ref="G14:G16"/>
  </mergeCells>
  <printOptions/>
  <pageMargins left="0.7" right="0.7" top="0.75" bottom="0.75" header="0.3" footer="0.3"/>
  <pageSetup fitToHeight="1" fitToWidth="1" horizontalDpi="600" verticalDpi="600" orientation="landscape" paperSize="9" scale="65" r:id="rId1"/>
  <colBreaks count="1" manualBreakCount="1">
    <brk id="4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60" zoomScalePageLayoutView="0" workbookViewId="0" topLeftCell="A1">
      <selection activeCell="H11" sqref="H11:J11"/>
    </sheetView>
  </sheetViews>
  <sheetFormatPr defaultColWidth="9.00390625" defaultRowHeight="12.75"/>
  <cols>
    <col min="1" max="1" width="37.875" style="0" customWidth="1"/>
    <col min="2" max="2" width="18.875" style="0" customWidth="1"/>
    <col min="3" max="4" width="14.75390625" style="0" customWidth="1"/>
    <col min="5" max="9" width="18.75390625" style="0" customWidth="1"/>
    <col min="10" max="10" width="14.75390625" style="0" customWidth="1"/>
  </cols>
  <sheetData>
    <row r="1" spans="9:10" s="30" customFormat="1" ht="15.75">
      <c r="I1" s="37" t="s">
        <v>40</v>
      </c>
      <c r="J1" s="37"/>
    </row>
    <row r="2" spans="9:10" s="30" customFormat="1" ht="15.75">
      <c r="I2" s="21"/>
      <c r="J2" s="21" t="s">
        <v>25</v>
      </c>
    </row>
    <row r="3" spans="9:10" s="30" customFormat="1" ht="15.75">
      <c r="I3" s="21"/>
      <c r="J3" s="21" t="s">
        <v>26</v>
      </c>
    </row>
    <row r="4" spans="9:10" s="30" customFormat="1" ht="15.75">
      <c r="I4" s="21"/>
      <c r="J4" s="21" t="s">
        <v>27</v>
      </c>
    </row>
    <row r="5" s="30" customFormat="1" ht="15"/>
    <row r="6" spans="1:10" s="30" customFormat="1" ht="15.75">
      <c r="A6" s="2"/>
      <c r="B6" s="2"/>
      <c r="C6" s="2"/>
      <c r="D6" s="2"/>
      <c r="E6" s="2"/>
      <c r="F6" s="2"/>
      <c r="G6" s="2"/>
      <c r="H6" s="37" t="s">
        <v>41</v>
      </c>
      <c r="I6" s="37"/>
      <c r="J6" s="37"/>
    </row>
    <row r="7" spans="1:10" s="30" customFormat="1" ht="15.75">
      <c r="A7" s="2"/>
      <c r="B7" s="2"/>
      <c r="C7" s="2"/>
      <c r="D7" s="31"/>
      <c r="E7" s="31"/>
      <c r="F7" s="31"/>
      <c r="G7" s="2"/>
      <c r="H7" s="37" t="s">
        <v>25</v>
      </c>
      <c r="I7" s="37"/>
      <c r="J7" s="37"/>
    </row>
    <row r="8" spans="1:10" s="30" customFormat="1" ht="15.75">
      <c r="A8" s="2"/>
      <c r="B8" s="2"/>
      <c r="C8" s="2"/>
      <c r="D8" s="2"/>
      <c r="E8" s="2"/>
      <c r="F8" s="2"/>
      <c r="G8" s="2"/>
      <c r="H8" s="37" t="s">
        <v>26</v>
      </c>
      <c r="I8" s="37"/>
      <c r="J8" s="37"/>
    </row>
    <row r="9" spans="1:10" s="30" customFormat="1" ht="15.75">
      <c r="A9" s="2"/>
      <c r="B9" s="2"/>
      <c r="C9" s="2"/>
      <c r="D9" s="2"/>
      <c r="E9" s="2"/>
      <c r="F9" s="2"/>
      <c r="G9" s="37" t="s">
        <v>29</v>
      </c>
      <c r="H9" s="37"/>
      <c r="I9" s="37"/>
      <c r="J9" s="37"/>
    </row>
    <row r="10" spans="1:10" s="30" customFormat="1" ht="15.75">
      <c r="A10" s="2"/>
      <c r="B10" s="2"/>
      <c r="C10" s="2"/>
      <c r="D10" s="2"/>
      <c r="E10" s="2"/>
      <c r="F10" s="2"/>
      <c r="G10" s="2"/>
      <c r="H10" s="37" t="s">
        <v>30</v>
      </c>
      <c r="I10" s="37"/>
      <c r="J10" s="37"/>
    </row>
    <row r="11" spans="1:10" ht="18.75">
      <c r="A11" s="6"/>
      <c r="B11" s="6"/>
      <c r="C11" s="6"/>
      <c r="D11" s="6"/>
      <c r="E11" s="6"/>
      <c r="F11" s="6"/>
      <c r="G11" s="6"/>
      <c r="H11" s="38"/>
      <c r="I11" s="38"/>
      <c r="J11" s="38"/>
    </row>
    <row r="12" spans="1:10" ht="18.75">
      <c r="A12" s="34" t="s">
        <v>42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.75">
      <c r="A13" s="20"/>
      <c r="B13" s="20"/>
      <c r="C13" s="20"/>
      <c r="D13" s="20"/>
      <c r="E13" s="20"/>
      <c r="F13" s="20"/>
      <c r="G13" s="20"/>
      <c r="H13" s="20"/>
      <c r="I13" s="20"/>
      <c r="J13" s="21" t="s">
        <v>5</v>
      </c>
    </row>
    <row r="14" spans="1:10" ht="12.75">
      <c r="A14" s="39" t="s">
        <v>2</v>
      </c>
      <c r="B14" s="39" t="s">
        <v>17</v>
      </c>
      <c r="C14" s="40" t="s">
        <v>3</v>
      </c>
      <c r="D14" s="40" t="s">
        <v>4</v>
      </c>
      <c r="E14" s="40" t="s">
        <v>35</v>
      </c>
      <c r="F14" s="41" t="s">
        <v>36</v>
      </c>
      <c r="G14" s="40" t="s">
        <v>37</v>
      </c>
      <c r="H14" s="40" t="s">
        <v>43</v>
      </c>
      <c r="I14" s="40" t="s">
        <v>44</v>
      </c>
      <c r="J14" s="40" t="s">
        <v>1</v>
      </c>
    </row>
    <row r="15" spans="1:10" ht="12.75">
      <c r="A15" s="39"/>
      <c r="B15" s="39"/>
      <c r="C15" s="40"/>
      <c r="D15" s="40"/>
      <c r="E15" s="40"/>
      <c r="F15" s="41"/>
      <c r="G15" s="40"/>
      <c r="H15" s="40"/>
      <c r="I15" s="40"/>
      <c r="J15" s="40"/>
    </row>
    <row r="16" spans="1:10" ht="359.25" customHeight="1">
      <c r="A16" s="39"/>
      <c r="B16" s="39"/>
      <c r="C16" s="40"/>
      <c r="D16" s="40"/>
      <c r="E16" s="40"/>
      <c r="F16" s="41"/>
      <c r="G16" s="40"/>
      <c r="H16" s="40"/>
      <c r="I16" s="40"/>
      <c r="J16" s="40"/>
    </row>
    <row r="17" spans="1:10" ht="15.7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32">
        <v>6</v>
      </c>
      <c r="G17" s="23">
        <v>7</v>
      </c>
      <c r="H17" s="23">
        <v>8</v>
      </c>
      <c r="I17" s="23">
        <v>9</v>
      </c>
      <c r="J17" s="22">
        <v>10</v>
      </c>
    </row>
    <row r="18" spans="1:10" ht="15.75">
      <c r="A18" s="24" t="s">
        <v>7</v>
      </c>
      <c r="B18" s="25">
        <v>1448</v>
      </c>
      <c r="C18" s="25">
        <v>4429.6</v>
      </c>
      <c r="D18" s="25">
        <v>230.9</v>
      </c>
      <c r="E18" s="25">
        <v>0.6</v>
      </c>
      <c r="F18" s="27">
        <v>0</v>
      </c>
      <c r="G18" s="25">
        <v>682.4</v>
      </c>
      <c r="H18" s="25">
        <v>20172.1</v>
      </c>
      <c r="I18" s="25">
        <v>0</v>
      </c>
      <c r="J18" s="26">
        <f>B18+C18+D18+E18+F18+G18+H18+I18</f>
        <v>26963.6</v>
      </c>
    </row>
    <row r="19" spans="1:10" ht="15.75">
      <c r="A19" s="24" t="s">
        <v>8</v>
      </c>
      <c r="B19" s="25">
        <v>3559</v>
      </c>
      <c r="C19" s="25">
        <v>1282.2</v>
      </c>
      <c r="D19" s="25">
        <v>230.9</v>
      </c>
      <c r="E19" s="25">
        <v>1</v>
      </c>
      <c r="F19" s="27">
        <v>0</v>
      </c>
      <c r="G19" s="25">
        <v>592.6</v>
      </c>
      <c r="H19" s="27">
        <v>26906.7</v>
      </c>
      <c r="I19" s="25">
        <v>0</v>
      </c>
      <c r="J19" s="26">
        <f aca="true" t="shared" si="0" ref="J19:J28">B19+C19+D19+E19+F19+G19+H19+I19</f>
        <v>32572.4</v>
      </c>
    </row>
    <row r="20" spans="1:10" ht="15.75">
      <c r="A20" s="24" t="s">
        <v>9</v>
      </c>
      <c r="B20" s="25">
        <v>978</v>
      </c>
      <c r="C20" s="25">
        <v>2680.2</v>
      </c>
      <c r="D20" s="25">
        <v>230.9</v>
      </c>
      <c r="E20" s="25">
        <v>0.4</v>
      </c>
      <c r="F20" s="27">
        <v>0</v>
      </c>
      <c r="G20" s="25">
        <v>149.8</v>
      </c>
      <c r="H20" s="27">
        <v>9403.6</v>
      </c>
      <c r="I20" s="25">
        <v>0</v>
      </c>
      <c r="J20" s="26">
        <f t="shared" si="0"/>
        <v>13442.900000000001</v>
      </c>
    </row>
    <row r="21" spans="1:10" ht="15.75">
      <c r="A21" s="24" t="s">
        <v>10</v>
      </c>
      <c r="B21" s="25">
        <v>188</v>
      </c>
      <c r="C21" s="25">
        <v>1516.9</v>
      </c>
      <c r="D21" s="25">
        <v>46.2</v>
      </c>
      <c r="E21" s="25">
        <v>0.1</v>
      </c>
      <c r="F21" s="27">
        <v>0</v>
      </c>
      <c r="G21" s="25">
        <v>60</v>
      </c>
      <c r="H21" s="27">
        <v>4527.9</v>
      </c>
      <c r="I21" s="25">
        <v>0</v>
      </c>
      <c r="J21" s="26">
        <f t="shared" si="0"/>
        <v>6339.099999999999</v>
      </c>
    </row>
    <row r="22" spans="1:10" ht="15.75">
      <c r="A22" s="24" t="s">
        <v>11</v>
      </c>
      <c r="B22" s="25">
        <v>761</v>
      </c>
      <c r="C22" s="25">
        <v>4347</v>
      </c>
      <c r="D22" s="25">
        <v>231</v>
      </c>
      <c r="E22" s="25">
        <v>0.3</v>
      </c>
      <c r="F22" s="27">
        <v>0</v>
      </c>
      <c r="G22" s="25">
        <v>164.7</v>
      </c>
      <c r="H22" s="27">
        <v>8751.9</v>
      </c>
      <c r="I22" s="25">
        <v>0</v>
      </c>
      <c r="J22" s="26">
        <f t="shared" si="0"/>
        <v>14255.9</v>
      </c>
    </row>
    <row r="23" spans="1:10" ht="15.75">
      <c r="A23" s="24" t="s">
        <v>12</v>
      </c>
      <c r="B23" s="25">
        <v>970</v>
      </c>
      <c r="C23" s="25">
        <v>579.3</v>
      </c>
      <c r="D23" s="25">
        <v>231</v>
      </c>
      <c r="E23" s="25">
        <v>0.4</v>
      </c>
      <c r="F23" s="27">
        <v>541.5</v>
      </c>
      <c r="G23" s="25">
        <v>44.9</v>
      </c>
      <c r="H23" s="27">
        <v>12571.8</v>
      </c>
      <c r="I23" s="25">
        <v>0</v>
      </c>
      <c r="J23" s="26">
        <f t="shared" si="0"/>
        <v>14938.9</v>
      </c>
    </row>
    <row r="24" spans="1:10" ht="15.75">
      <c r="A24" s="24" t="s">
        <v>13</v>
      </c>
      <c r="B24" s="25">
        <v>0</v>
      </c>
      <c r="C24" s="25">
        <v>4208.6</v>
      </c>
      <c r="D24" s="25">
        <v>231</v>
      </c>
      <c r="E24" s="25">
        <v>0.4</v>
      </c>
      <c r="F24" s="27">
        <v>0</v>
      </c>
      <c r="G24" s="25">
        <v>2975</v>
      </c>
      <c r="H24" s="27">
        <v>14425.8</v>
      </c>
      <c r="I24" s="25">
        <v>0</v>
      </c>
      <c r="J24" s="26">
        <f t="shared" si="0"/>
        <v>21840.8</v>
      </c>
    </row>
    <row r="25" spans="1:10" ht="15.75">
      <c r="A25" s="24" t="s">
        <v>14</v>
      </c>
      <c r="B25" s="25">
        <v>6772</v>
      </c>
      <c r="C25" s="25">
        <v>0</v>
      </c>
      <c r="D25" s="25">
        <v>692.8</v>
      </c>
      <c r="E25" s="25">
        <v>2.2</v>
      </c>
      <c r="F25" s="27">
        <v>0</v>
      </c>
      <c r="G25" s="25">
        <v>0</v>
      </c>
      <c r="H25" s="27">
        <v>0</v>
      </c>
      <c r="I25" s="25">
        <v>8425.6</v>
      </c>
      <c r="J25" s="26">
        <f t="shared" si="0"/>
        <v>15892.6</v>
      </c>
    </row>
    <row r="26" spans="1:10" ht="15.75">
      <c r="A26" s="24" t="s">
        <v>15</v>
      </c>
      <c r="B26" s="25">
        <v>716</v>
      </c>
      <c r="C26" s="25">
        <v>3521.9</v>
      </c>
      <c r="D26" s="25">
        <v>231</v>
      </c>
      <c r="E26" s="25">
        <v>0.3</v>
      </c>
      <c r="F26" s="27">
        <v>0</v>
      </c>
      <c r="G26" s="25">
        <v>134.8</v>
      </c>
      <c r="H26" s="27">
        <v>7182.6</v>
      </c>
      <c r="I26" s="25">
        <v>0</v>
      </c>
      <c r="J26" s="26">
        <f t="shared" si="0"/>
        <v>11786.6</v>
      </c>
    </row>
    <row r="27" spans="1:10" ht="15.75">
      <c r="A27" s="24" t="s">
        <v>16</v>
      </c>
      <c r="B27" s="25">
        <v>1169</v>
      </c>
      <c r="C27" s="25">
        <v>3186.1</v>
      </c>
      <c r="D27" s="25">
        <v>231</v>
      </c>
      <c r="E27" s="25">
        <v>0.3</v>
      </c>
      <c r="F27" s="27">
        <v>0</v>
      </c>
      <c r="G27" s="25">
        <v>164.7</v>
      </c>
      <c r="H27" s="27">
        <v>13041.6</v>
      </c>
      <c r="I27" s="25">
        <v>0</v>
      </c>
      <c r="J27" s="26">
        <f t="shared" si="0"/>
        <v>17792.7</v>
      </c>
    </row>
    <row r="28" spans="1:10" ht="15.75">
      <c r="A28" s="28" t="s">
        <v>0</v>
      </c>
      <c r="B28" s="29">
        <f aca="true" t="shared" si="1" ref="B28:I28">SUM(B18:B27)</f>
        <v>16561</v>
      </c>
      <c r="C28" s="26">
        <f t="shared" si="1"/>
        <v>25751.8</v>
      </c>
      <c r="D28" s="29">
        <f t="shared" si="1"/>
        <v>2586.7</v>
      </c>
      <c r="E28" s="29">
        <f t="shared" si="1"/>
        <v>6</v>
      </c>
      <c r="F28" s="29">
        <f t="shared" si="1"/>
        <v>541.5</v>
      </c>
      <c r="G28" s="29">
        <f t="shared" si="1"/>
        <v>4968.9</v>
      </c>
      <c r="H28" s="29">
        <f t="shared" si="1"/>
        <v>116984.00000000001</v>
      </c>
      <c r="I28" s="29">
        <f t="shared" si="1"/>
        <v>8425.6</v>
      </c>
      <c r="J28" s="26">
        <f t="shared" si="0"/>
        <v>175825.50000000003</v>
      </c>
    </row>
  </sheetData>
  <sheetProtection/>
  <mergeCells count="18">
    <mergeCell ref="G9:J9"/>
    <mergeCell ref="H11:J11"/>
    <mergeCell ref="A12:J12"/>
    <mergeCell ref="A14:A16"/>
    <mergeCell ref="B14:B16"/>
    <mergeCell ref="C14:C16"/>
    <mergeCell ref="D14:D16"/>
    <mergeCell ref="E14:E16"/>
    <mergeCell ref="F14:F16"/>
    <mergeCell ref="G14:G16"/>
    <mergeCell ref="H14:H16"/>
    <mergeCell ref="I1:J1"/>
    <mergeCell ref="H6:J6"/>
    <mergeCell ref="H7:J7"/>
    <mergeCell ref="H8:J8"/>
    <mergeCell ref="H10:J10"/>
    <mergeCell ref="I14:I16"/>
    <mergeCell ref="J14:J16"/>
  </mergeCells>
  <printOptions/>
  <pageMargins left="0.7" right="0.7" top="0.75" bottom="0.75" header="0.3" footer="0.3"/>
  <pageSetup fitToHeight="1" fitToWidth="1" horizontalDpi="600" verticalDpi="600" orientation="landscape" paperSize="9" scale="64" r:id="rId1"/>
  <colBreaks count="1" manualBreakCount="1">
    <brk id="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Пользователь Windows</cp:lastModifiedBy>
  <cp:lastPrinted>2020-01-24T06:00:54Z</cp:lastPrinted>
  <dcterms:created xsi:type="dcterms:W3CDTF">2008-10-27T04:56:33Z</dcterms:created>
  <dcterms:modified xsi:type="dcterms:W3CDTF">2020-01-24T06:01:08Z</dcterms:modified>
  <cp:category/>
  <cp:version/>
  <cp:contentType/>
  <cp:contentStatus/>
</cp:coreProperties>
</file>