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3256" windowHeight="12588"/>
  </bookViews>
  <sheets>
    <sheet name="21-23гг" sheetId="2" r:id="rId1"/>
    <sheet name="Лист3" sheetId="3" r:id="rId2"/>
  </sheets>
  <definedNames>
    <definedName name="_xlnm.Print_Area" localSheetId="0">'21-23гг'!$A$1:$E$62</definedName>
  </definedNames>
  <calcPr calcId="145621"/>
</workbook>
</file>

<file path=xl/calcChain.xml><?xml version="1.0" encoding="utf-8"?>
<calcChain xmlns="http://schemas.openxmlformats.org/spreadsheetml/2006/main">
  <c r="D60" i="2" l="1"/>
  <c r="E60" i="2"/>
  <c r="C60" i="2"/>
  <c r="C35" i="2"/>
  <c r="D32" i="2" l="1"/>
  <c r="E32" i="2"/>
  <c r="C32" i="2"/>
  <c r="E35" i="2" l="1"/>
  <c r="D35" i="2" l="1"/>
  <c r="D31" i="2" s="1"/>
  <c r="D44" i="2"/>
  <c r="E44" i="2"/>
  <c r="E31" i="2" s="1"/>
  <c r="C44" i="2"/>
  <c r="C31" i="2" s="1"/>
  <c r="D22" i="2"/>
  <c r="E22" i="2"/>
  <c r="C17" i="2"/>
  <c r="D17" i="2"/>
  <c r="E17" i="2"/>
  <c r="D15" i="2"/>
  <c r="E15" i="2"/>
  <c r="D13" i="2"/>
  <c r="E13" i="2"/>
  <c r="E30" i="2" l="1"/>
  <c r="D30" i="2"/>
  <c r="E12" i="2"/>
  <c r="D12" i="2"/>
  <c r="E62" i="2" l="1"/>
  <c r="D62" i="2"/>
  <c r="C22" i="2"/>
  <c r="C15" i="2"/>
  <c r="C13" i="2"/>
  <c r="C12" i="2" l="1"/>
  <c r="C30" i="2"/>
  <c r="C62" i="2" l="1"/>
</calcChain>
</file>

<file path=xl/sharedStrings.xml><?xml version="1.0" encoding="utf-8"?>
<sst xmlns="http://schemas.openxmlformats.org/spreadsheetml/2006/main" count="114" uniqueCount="114">
  <si>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</si>
  <si>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</si>
  <si>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</si>
  <si>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</si>
  <si>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</si>
  <si>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</si>
  <si>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000 1 03 00000 00 0000 000 </t>
  </si>
  <si>
    <t xml:space="preserve">000 1 03 02000 01 0000 110 </t>
  </si>
  <si>
    <t>Акцизы по подакцизным товарам (продукции), производимым на территории Российской Федерации</t>
  </si>
  <si>
    <t xml:space="preserve">000 1 05 00000 00 0000 000 </t>
  </si>
  <si>
    <t>Налоги на совокупный доход</t>
  </si>
  <si>
    <t xml:space="preserve">000 1 05 01000 00 0000 110 </t>
  </si>
  <si>
    <t>Налог, взимаемый в связи с применением упрощенной системы налогообложения</t>
  </si>
  <si>
    <t xml:space="preserve">000 1 07 00000 00 0000 000 </t>
  </si>
  <si>
    <t>Налоги, сборы и регулярные платежи за пользование природными ресурсами</t>
  </si>
  <si>
    <t xml:space="preserve">000 1 07 01000 01 0000 110 </t>
  </si>
  <si>
    <t>Налог на добычу полезных ископаемых</t>
  </si>
  <si>
    <t xml:space="preserve">000 1 08 00000 00 0000 000 </t>
  </si>
  <si>
    <t>Государственная пошлина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</si>
  <si>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</si>
  <si>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</si>
  <si>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000 1 12 00000 00 0000 000 </t>
  </si>
  <si>
    <t>Платежи при пользовании природными ресурсами</t>
  </si>
  <si>
    <t xml:space="preserve">000 1 13 00000 00 0000 000 </t>
  </si>
  <si>
    <t>Доходы от оказания платных услуг и компенсации затрат государства</t>
  </si>
  <si>
    <t xml:space="preserve">000 1 14 00000 00 0000 000 </t>
  </si>
  <si>
    <t>Доходы от продажи материальных и нематериальных активов</t>
  </si>
  <si>
    <t xml:space="preserve">000 1 16 00000 00 0000 000 </t>
  </si>
  <si>
    <t>Штрафы, санкции, возмещение ущерба</t>
  </si>
  <si>
    <t xml:space="preserve">000 2 00 00000 00 0000 000 </t>
  </si>
  <si>
    <t>Безвозмездные поступления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</si>
  <si>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</si>
  <si>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</si>
  <si>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t xml:space="preserve">000 2 02 10000 00 0000 150 </t>
  </si>
  <si>
    <t>Дотации бюджетам бюджетной системы Российской Федерации</t>
  </si>
  <si>
    <t xml:space="preserve">000 2 02 20000 00 0000 150 </t>
  </si>
  <si>
    <t>Субсидии бюджетам бюджетной системы Российской Федерации (межбюджетные субсидии)</t>
  </si>
  <si>
    <t xml:space="preserve">000 2 02 30000 00 0000 150 </t>
  </si>
  <si>
    <t>Субвенции бюджетам бюджетной системы Российской Федерации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</si>
  <si>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</si>
  <si>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</si>
  <si>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</si>
  <si>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</si>
  <si>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Субвенции бюджетам субъектов Российской Федерации на оплату жилищно-коммунальных услуг отдельным категориям граждан</t>
  </si>
  <si>
    <t xml:space="preserve">000 2 02 35280 02 0000 150 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</si>
  <si>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</si>
  <si>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</si>
  <si>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Всего доходов</t>
  </si>
  <si>
    <t>Код бюджетной классификации Российской Федерации</t>
  </si>
  <si>
    <t>Наименование доходов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</si>
  <si>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</si>
  <si>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</si>
  <si>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</si>
  <si>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</si>
  <si>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</si>
  <si>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налогооблажения</t>
  </si>
  <si>
    <t xml:space="preserve">000 2 02 15001 05 0000 150 </t>
  </si>
  <si>
    <t>Прочие субсидии бюджетам муниципальных районов</t>
  </si>
  <si>
    <t xml:space="preserve">000 2 02 29999 05 0000 150 </t>
  </si>
  <si>
    <t xml:space="preserve">000 2 02 35118 05 0000 150 </t>
  </si>
  <si>
    <t xml:space="preserve">000 2 02 35120 05 0000 150 </t>
  </si>
  <si>
    <t xml:space="preserve">000 2 02 35137 05 0000 150 </t>
  </si>
  <si>
    <t xml:space="preserve">000 2 02 35220 05 0000 150 </t>
  </si>
  <si>
    <t xml:space="preserve">000 2 02 35250 05 0000 150 </t>
  </si>
  <si>
    <t xml:space="preserve">000 2 02 35380 05 0000 150 </t>
  </si>
  <si>
    <t>000 2 02 30013 05 0000 150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</si>
  <si>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</si>
  <si>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</si>
  <si>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</si>
  <si>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</si>
  <si>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</si>
  <si>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</si>
  <si>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</si>
  <si>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</si>
  <si>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</si>
  <si>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</si>
  <si>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</si>
  <si>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000 2 02 35930 05 0000 150 </t>
  </si>
  <si>
    <t xml:space="preserve">Субвенции бюджетам муниципальных районов на государственную регистрацию актов гражданского состояния </t>
  </si>
  <si>
    <t>000 2 02 39999 05 0000 150</t>
  </si>
  <si>
    <t>Прочие субвенции бюджетам муниципальных районов</t>
  </si>
  <si>
    <t>(тыс. рублей)</t>
  </si>
  <si>
    <t>Увельского муниципального района</t>
  </si>
  <si>
    <t>Налоги на товары (работы, услуги), реализуемые на территории Российской Федерации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</si>
  <si>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</si>
  <si>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000 2 02 25467 05 0000 150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</si>
  <si>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</si>
  <si>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</si>
  <si>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</si>
  <si>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000 2 02 27112 05 0000 150 </t>
  </si>
  <si>
    <t>к  решению Собрания депутатов</t>
  </si>
  <si>
    <t>Приложение 2</t>
  </si>
  <si>
    <t>000 2 02 15009 05 0000 150</t>
  </si>
  <si>
    <t>000 2 02 20079 05 0000 150</t>
  </si>
  <si>
    <t>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</si>
  <si>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000 2 02 25555 05 0000 150</t>
  </si>
  <si>
    <t>Субсидии бюджетам муниципальных районов на реализацию программ формирования современной городской среды</t>
  </si>
  <si>
    <t xml:space="preserve">000 2 02 25576 05 0000 150 </t>
  </si>
  <si>
    <t>Субсидии бюджетам муниципальных районов на обеспечение комплексного развития сельских территорий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</si>
  <si>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</si>
  <si>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</si>
  <si>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000 2 02 40000 00 0000 150</t>
  </si>
  <si>
    <t>000 2 02 49999 05 0000 150</t>
  </si>
  <si>
    <t>Иные межбюджетные трансферты</t>
  </si>
  <si>
    <t>Прочие межбюджетные трансферты, передаваемые бюджетам муниципальных районов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</si>
  <si>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</si>
  <si>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</si>
  <si>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 xml:space="preserve">"О бюджете Увельского муниципального района на 2021год </t>
  </si>
  <si>
    <t>Доходы бюджета Увельского муниципального района на 2021год                                                                                                                              и на плановый период 2022 и 2023годов</t>
  </si>
  <si>
    <t xml:space="preserve">от________________ 2020года  №___    </t>
  </si>
  <si>
    <t>2021год</t>
  </si>
  <si>
    <t>2022год</t>
  </si>
  <si>
    <t>2023год</t>
  </si>
  <si>
    <t>и на плановый период 2022 и 2023годов"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</si>
</sst>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 applyProtection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9" fillId="0" borderId="0" xfId="0" applyFont="1"/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/>
    <xf numFmtId="0" fontId="13" fillId="0" borderId="0" xfId="0" applyFont="1" applyAlignment="1">
      <alignment horizontal="center" wrapText="1"/>
    </xf>
    <xf numFmtId="0" fontId="10" fillId="0" borderId="0" xfId="0" applyFont="1" applyBorder="1" applyAlignment="1" applyProtection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25" zoomScaleNormal="100" workbookViewId="0">
      <selection activeCell="B34" sqref="B34"/>
    </sheetView>
  </sheetViews>
  <sheetFormatPr defaultColWidth="8.88671875" defaultRowHeight="16.8" x14ac:dyDescent="0.3"/>
  <cols>
    <col min="1" max="1" width="34.6640625" style="2" customWidth="1"/>
    <col min="2" max="2" width="52.109375" style="2" customWidth="1"/>
    <col min="3" max="3" width="16" style="2" customWidth="1"/>
    <col min="4" max="4" width="15.33203125" style="1" customWidth="1"/>
    <col min="5" max="5" width="14.88671875" style="1" customWidth="1"/>
    <col min="6" max="16384" width="8.88671875" style="1"/>
  </cols>
  <sheetData>
    <row r="1" spans="1:6" ht="18" x14ac:dyDescent="0.35">
      <c r="A1" s="36"/>
      <c r="B1" s="37"/>
      <c r="C1" s="49" t="s">
        <v>91</v>
      </c>
      <c r="D1" s="49"/>
      <c r="E1" s="49"/>
    </row>
    <row r="2" spans="1:6" ht="16.5" customHeight="1" x14ac:dyDescent="0.35">
      <c r="A2" s="38"/>
      <c r="B2" s="37"/>
      <c r="C2" s="50" t="s">
        <v>90</v>
      </c>
      <c r="D2" s="50"/>
      <c r="E2" s="50"/>
    </row>
    <row r="3" spans="1:6" ht="15.75" customHeight="1" x14ac:dyDescent="0.35">
      <c r="A3" s="38"/>
      <c r="B3" s="37"/>
      <c r="C3" s="51" t="s">
        <v>82</v>
      </c>
      <c r="D3" s="51"/>
      <c r="E3" s="51"/>
    </row>
    <row r="4" spans="1:6" ht="16.95" customHeight="1" x14ac:dyDescent="0.35">
      <c r="A4" s="39"/>
      <c r="B4" s="52" t="s">
        <v>107</v>
      </c>
      <c r="C4" s="52"/>
      <c r="D4" s="52"/>
      <c r="E4" s="52"/>
    </row>
    <row r="5" spans="1:6" ht="16.95" customHeight="1" x14ac:dyDescent="0.35">
      <c r="A5" s="39"/>
      <c r="B5" s="52" t="s">
        <v>113</v>
      </c>
      <c r="C5" s="52"/>
      <c r="D5" s="52"/>
      <c r="E5" s="52"/>
    </row>
    <row r="6" spans="1:6" ht="18" x14ac:dyDescent="0.35">
      <c r="A6" s="40"/>
      <c r="B6" s="39"/>
      <c r="C6" s="46" t="s">
        <v>109</v>
      </c>
      <c r="D6" s="47"/>
      <c r="E6" s="47"/>
    </row>
    <row r="7" spans="1:6" ht="18.75" x14ac:dyDescent="0.25">
      <c r="A7" s="40"/>
      <c r="B7" s="41"/>
      <c r="C7" s="41"/>
      <c r="D7" s="42"/>
      <c r="E7" s="42"/>
    </row>
    <row r="8" spans="1:6" ht="51" customHeight="1" x14ac:dyDescent="0.3">
      <c r="A8" s="48" t="s">
        <v>108</v>
      </c>
      <c r="B8" s="48"/>
      <c r="C8" s="48"/>
      <c r="D8" s="48"/>
      <c r="E8" s="48"/>
    </row>
    <row r="9" spans="1:6" ht="18" x14ac:dyDescent="0.35">
      <c r="E9" s="37" t="s">
        <v>81</v>
      </c>
    </row>
    <row r="10" spans="1:6" ht="54" x14ac:dyDescent="0.3">
      <c r="A10" s="43" t="s">
        <v>48</v>
      </c>
      <c r="B10" s="43" t="s">
        <v>49</v>
      </c>
      <c r="C10" s="43" t="s">
        <v>110</v>
      </c>
      <c r="D10" s="44" t="s">
        <v>111</v>
      </c>
      <c r="E10" s="43" t="s">
        <v>112</v>
      </c>
    </row>
    <row r="11" spans="1:6" s="14" customFormat="1" ht="10.199999999999999" x14ac:dyDescent="0.2">
      <c r="A11" s="13">
        <v>1</v>
      </c>
      <c r="B11" s="13">
        <v>2</v>
      </c>
      <c r="C11" s="13">
        <v>3</v>
      </c>
      <c r="D11" s="21">
        <v>4</v>
      </c>
      <c r="E11" s="22">
        <v>5</v>
      </c>
    </row>
    <row r="12" spans="1:6" x14ac:dyDescent="0.3">
      <c r="A12" s="15" t="s">
        <v>0</v>
      </c>
      <c r="B12" s="4" t="s">
        <v>1</v>
      </c>
      <c r="C12" s="25">
        <f>C13+C15+C17+C22+C24+C25+C26+C27+C28+C29</f>
        <v>361247.6</v>
      </c>
      <c r="D12" s="25">
        <f t="shared" ref="D12:E12" si="0">D13+D15+D17+D22+D24+D25+D26+D27+D28+D29</f>
        <v>365230.9</v>
      </c>
      <c r="E12" s="25">
        <f t="shared" si="0"/>
        <v>385016.80000000005</v>
      </c>
      <c r="F12" s="23"/>
    </row>
    <row r="13" spans="1:6" x14ac:dyDescent="0.3">
      <c r="A13" s="16" t="s">
        <v>2</v>
      </c>
      <c r="B13" s="5" t="s">
        <v>3</v>
      </c>
      <c r="C13" s="25">
        <f>C14</f>
        <v>276731.2</v>
      </c>
      <c r="D13" s="25">
        <f t="shared" ref="D13:E13" si="1">D14</f>
        <v>279100.79999999999</v>
      </c>
      <c r="E13" s="25">
        <f t="shared" si="1"/>
        <v>297602.40000000002</v>
      </c>
      <c r="F13" s="23"/>
    </row>
    <row r="14" spans="1:6" x14ac:dyDescent="0.3">
      <c r="A14" s="17" t="s">
        <v>4</v>
      </c>
      <c r="B14" s="6" t="s">
        <v>5</v>
      </c>
      <c r="C14" s="26">
        <v>276731.2</v>
      </c>
      <c r="D14" s="27">
        <v>279100.79999999999</v>
      </c>
      <c r="E14" s="28">
        <v>297602.40000000002</v>
      </c>
      <c r="F14" s="23"/>
    </row>
    <row r="15" spans="1:6" ht="27.6" x14ac:dyDescent="0.3">
      <c r="A15" s="16" t="s">
        <v>6</v>
      </c>
      <c r="B15" s="5" t="s">
        <v>83</v>
      </c>
      <c r="C15" s="25">
        <f>C16</f>
        <v>17752.3</v>
      </c>
      <c r="D15" s="25">
        <f t="shared" ref="D15:E15" si="2">D16</f>
        <v>18776.8</v>
      </c>
      <c r="E15" s="25">
        <f t="shared" si="2"/>
        <v>19074.900000000001</v>
      </c>
      <c r="F15" s="23"/>
    </row>
    <row r="16" spans="1:6" ht="27.6" x14ac:dyDescent="0.3">
      <c r="A16" s="17" t="s">
        <v>7</v>
      </c>
      <c r="B16" s="6" t="s">
        <v>8</v>
      </c>
      <c r="C16" s="26">
        <v>17752.3</v>
      </c>
      <c r="D16" s="27">
        <v>18776.8</v>
      </c>
      <c r="E16" s="28">
        <v>19074.900000000001</v>
      </c>
      <c r="F16" s="23"/>
    </row>
    <row r="17" spans="1:6" x14ac:dyDescent="0.3">
      <c r="A17" s="16" t="s">
        <v>9</v>
      </c>
      <c r="B17" s="5" t="s">
        <v>10</v>
      </c>
      <c r="C17" s="25">
        <f>C18+C19+C20+C21</f>
        <v>23102.800000000003</v>
      </c>
      <c r="D17" s="25">
        <f t="shared" ref="D17:E17" si="3">D18+D19+D20+D21</f>
        <v>23479.9</v>
      </c>
      <c r="E17" s="25">
        <f t="shared" si="3"/>
        <v>24318.1</v>
      </c>
      <c r="F17" s="23"/>
    </row>
    <row r="18" spans="1:6" ht="27.6" x14ac:dyDescent="0.3">
      <c r="A18" s="17" t="s">
        <v>11</v>
      </c>
      <c r="B18" s="6" t="s">
        <v>12</v>
      </c>
      <c r="C18" s="26">
        <v>18270.2</v>
      </c>
      <c r="D18" s="27">
        <v>19001</v>
      </c>
      <c r="E18" s="28">
        <v>19761</v>
      </c>
      <c r="F18" s="23"/>
    </row>
    <row r="19" spans="1:6" ht="27.6" x14ac:dyDescent="0.3">
      <c r="A19" s="18" t="s">
        <v>50</v>
      </c>
      <c r="B19" s="7" t="s">
        <v>51</v>
      </c>
      <c r="C19" s="26">
        <v>459.7</v>
      </c>
      <c r="D19" s="27">
        <v>0</v>
      </c>
      <c r="E19" s="28">
        <v>0</v>
      </c>
      <c r="F19" s="23"/>
    </row>
    <row r="20" spans="1:6" x14ac:dyDescent="0.3">
      <c r="A20" s="18" t="s">
        <v>52</v>
      </c>
      <c r="B20" s="7" t="s">
        <v>53</v>
      </c>
      <c r="C20" s="26">
        <v>4239.8999999999996</v>
      </c>
      <c r="D20" s="27">
        <v>4345.8999999999996</v>
      </c>
      <c r="E20" s="28">
        <v>4424.1000000000004</v>
      </c>
      <c r="F20" s="23"/>
    </row>
    <row r="21" spans="1:6" ht="27.6" x14ac:dyDescent="0.3">
      <c r="A21" s="18" t="s">
        <v>54</v>
      </c>
      <c r="B21" s="7" t="s">
        <v>55</v>
      </c>
      <c r="C21" s="26">
        <v>133</v>
      </c>
      <c r="D21" s="27">
        <v>133</v>
      </c>
      <c r="E21" s="28">
        <v>133</v>
      </c>
      <c r="F21" s="23"/>
    </row>
    <row r="22" spans="1:6" ht="27.6" x14ac:dyDescent="0.3">
      <c r="A22" s="16" t="s">
        <v>13</v>
      </c>
      <c r="B22" s="5" t="s">
        <v>14</v>
      </c>
      <c r="C22" s="25">
        <f>C23</f>
        <v>4798.7</v>
      </c>
      <c r="D22" s="25">
        <f t="shared" ref="D22:E22" si="4">D23</f>
        <v>4898.2</v>
      </c>
      <c r="E22" s="25">
        <f t="shared" si="4"/>
        <v>4957.8</v>
      </c>
      <c r="F22" s="23"/>
    </row>
    <row r="23" spans="1:6" x14ac:dyDescent="0.3">
      <c r="A23" s="17" t="s">
        <v>15</v>
      </c>
      <c r="B23" s="6" t="s">
        <v>16</v>
      </c>
      <c r="C23" s="26">
        <v>4798.7</v>
      </c>
      <c r="D23" s="27">
        <v>4898.2</v>
      </c>
      <c r="E23" s="28">
        <v>4957.8</v>
      </c>
      <c r="F23" s="23"/>
    </row>
    <row r="24" spans="1:6" x14ac:dyDescent="0.3">
      <c r="A24" s="16" t="s">
        <v>17</v>
      </c>
      <c r="B24" s="5" t="s">
        <v>18</v>
      </c>
      <c r="C24" s="25">
        <v>4045.1</v>
      </c>
      <c r="D24" s="29">
        <v>4146.3</v>
      </c>
      <c r="E24" s="30">
        <v>4220.8999999999996</v>
      </c>
      <c r="F24" s="23"/>
    </row>
    <row r="25" spans="1:6" ht="27.6" x14ac:dyDescent="0.3">
      <c r="A25" s="16" t="s">
        <v>19</v>
      </c>
      <c r="B25" s="5" t="s">
        <v>20</v>
      </c>
      <c r="C25" s="25">
        <v>23741</v>
      </c>
      <c r="D25" s="25">
        <v>23741</v>
      </c>
      <c r="E25" s="25">
        <v>23741</v>
      </c>
      <c r="F25" s="23"/>
    </row>
    <row r="26" spans="1:6" x14ac:dyDescent="0.3">
      <c r="A26" s="16" t="s">
        <v>21</v>
      </c>
      <c r="B26" s="5" t="s">
        <v>22</v>
      </c>
      <c r="C26" s="25">
        <v>210.6</v>
      </c>
      <c r="D26" s="29">
        <v>219</v>
      </c>
      <c r="E26" s="30">
        <v>227.8</v>
      </c>
      <c r="F26" s="23"/>
    </row>
    <row r="27" spans="1:6" ht="27.6" x14ac:dyDescent="0.3">
      <c r="A27" s="16" t="s">
        <v>23</v>
      </c>
      <c r="B27" s="5" t="s">
        <v>24</v>
      </c>
      <c r="C27" s="25">
        <v>9551.9</v>
      </c>
      <c r="D27" s="29">
        <v>9554.9</v>
      </c>
      <c r="E27" s="30">
        <v>9559.9</v>
      </c>
      <c r="F27" s="23"/>
    </row>
    <row r="28" spans="1:6" ht="27.6" x14ac:dyDescent="0.3">
      <c r="A28" s="16" t="s">
        <v>25</v>
      </c>
      <c r="B28" s="5" t="s">
        <v>26</v>
      </c>
      <c r="C28" s="25">
        <v>1182.5</v>
      </c>
      <c r="D28" s="29">
        <v>1182.5</v>
      </c>
      <c r="E28" s="30">
        <v>1182.5</v>
      </c>
      <c r="F28" s="23"/>
    </row>
    <row r="29" spans="1:6" x14ac:dyDescent="0.3">
      <c r="A29" s="16" t="s">
        <v>27</v>
      </c>
      <c r="B29" s="5" t="s">
        <v>28</v>
      </c>
      <c r="C29" s="25">
        <v>131.5</v>
      </c>
      <c r="D29" s="29">
        <v>131.5</v>
      </c>
      <c r="E29" s="30">
        <v>131.5</v>
      </c>
      <c r="F29" s="23"/>
    </row>
    <row r="30" spans="1:6" x14ac:dyDescent="0.3">
      <c r="A30" s="16" t="s">
        <v>29</v>
      </c>
      <c r="B30" s="8" t="s">
        <v>30</v>
      </c>
      <c r="C30" s="25">
        <f>C31</f>
        <v>1152144.5</v>
      </c>
      <c r="D30" s="25">
        <f t="shared" ref="D30:E30" si="5">D31</f>
        <v>1079503.4000000001</v>
      </c>
      <c r="E30" s="25">
        <f t="shared" si="5"/>
        <v>991143.3</v>
      </c>
      <c r="F30" s="23"/>
    </row>
    <row r="31" spans="1:6" ht="27.6" x14ac:dyDescent="0.3">
      <c r="A31" s="16" t="s">
        <v>31</v>
      </c>
      <c r="B31" s="5" t="s">
        <v>32</v>
      </c>
      <c r="C31" s="25">
        <f>C32+C35+C44+C60</f>
        <v>1152144.5</v>
      </c>
      <c r="D31" s="25">
        <f t="shared" ref="D31:E31" si="6">D32+D35+D44+D60</f>
        <v>1079503.4000000001</v>
      </c>
      <c r="E31" s="25">
        <f t="shared" si="6"/>
        <v>991143.3</v>
      </c>
      <c r="F31" s="23"/>
    </row>
    <row r="32" spans="1:6" ht="27.6" x14ac:dyDescent="0.3">
      <c r="A32" s="19" t="s">
        <v>33</v>
      </c>
      <c r="B32" s="9" t="s">
        <v>34</v>
      </c>
      <c r="C32" s="31">
        <f>C33+C34</f>
        <v>265900.40000000002</v>
      </c>
      <c r="D32" s="31">
        <f t="shared" ref="D32:E32" si="7">D33+D34</f>
        <v>209596.4</v>
      </c>
      <c r="E32" s="31">
        <f t="shared" si="7"/>
        <v>200640.4</v>
      </c>
      <c r="F32" s="23"/>
    </row>
    <row r="33" spans="1:12" ht="45.6" customHeight="1" x14ac:dyDescent="0.3">
      <c r="A33" s="19" t="s">
        <v>56</v>
      </c>
      <c r="B33" s="9" t="s">
        <v>105</v>
      </c>
      <c r="C33" s="31">
        <v>105866</v>
      </c>
      <c r="D33" s="32">
        <v>49562</v>
      </c>
      <c r="E33" s="33">
        <v>40606</v>
      </c>
      <c r="F33" s="23"/>
    </row>
    <row r="34" spans="1:12" ht="62.25" customHeight="1" x14ac:dyDescent="0.3">
      <c r="A34" s="19" t="s">
        <v>92</v>
      </c>
      <c r="B34" s="9" t="s">
        <v>106</v>
      </c>
      <c r="C34" s="31">
        <v>160034.4</v>
      </c>
      <c r="D34" s="32">
        <v>160034.4</v>
      </c>
      <c r="E34" s="33">
        <v>160034.4</v>
      </c>
      <c r="F34" s="23"/>
    </row>
    <row r="35" spans="1:12" ht="27.6" x14ac:dyDescent="0.3">
      <c r="A35" s="19" t="s">
        <v>35</v>
      </c>
      <c r="B35" s="9" t="s">
        <v>36</v>
      </c>
      <c r="C35" s="31">
        <f>SUM(C36:C43)</f>
        <v>246736.2</v>
      </c>
      <c r="D35" s="31">
        <f>SUM(D36:D43)</f>
        <v>224974.5</v>
      </c>
      <c r="E35" s="31">
        <f>SUM(E36:E43)</f>
        <v>135935.9</v>
      </c>
      <c r="F35" s="23"/>
    </row>
    <row r="36" spans="1:12" ht="76.2" customHeight="1" x14ac:dyDescent="0.3">
      <c r="A36" s="19" t="s">
        <v>87</v>
      </c>
      <c r="B36" s="9" t="s">
        <v>88</v>
      </c>
      <c r="C36" s="31">
        <v>46745.5</v>
      </c>
      <c r="D36" s="31">
        <v>31174.7</v>
      </c>
      <c r="E36" s="34">
        <v>30151.599999999999</v>
      </c>
      <c r="F36" s="24"/>
    </row>
    <row r="37" spans="1:12" ht="56.4" customHeight="1" x14ac:dyDescent="0.3">
      <c r="A37" s="19" t="s">
        <v>93</v>
      </c>
      <c r="B37" s="9" t="s">
        <v>94</v>
      </c>
      <c r="C37" s="31">
        <v>0</v>
      </c>
      <c r="D37" s="31">
        <v>53000</v>
      </c>
      <c r="E37" s="34">
        <v>0</v>
      </c>
      <c r="F37" s="23"/>
    </row>
    <row r="38" spans="1:12" ht="72" customHeight="1" x14ac:dyDescent="0.3">
      <c r="A38" s="19" t="s">
        <v>99</v>
      </c>
      <c r="B38" s="10" t="s">
        <v>100</v>
      </c>
      <c r="C38" s="31">
        <v>3083.4</v>
      </c>
      <c r="D38" s="32">
        <v>652.29999999999995</v>
      </c>
      <c r="E38" s="33">
        <v>652.29999999999995</v>
      </c>
      <c r="F38" s="23"/>
    </row>
    <row r="39" spans="1:12" ht="58.2" customHeight="1" x14ac:dyDescent="0.3">
      <c r="A39" s="19" t="s">
        <v>85</v>
      </c>
      <c r="B39" s="9" t="s">
        <v>84</v>
      </c>
      <c r="C39" s="31">
        <v>0</v>
      </c>
      <c r="D39" s="32">
        <v>0</v>
      </c>
      <c r="E39" s="33">
        <v>1019.6</v>
      </c>
      <c r="F39" s="23"/>
    </row>
    <row r="40" spans="1:12" ht="40.950000000000003" customHeight="1" x14ac:dyDescent="0.3">
      <c r="A40" s="19" t="s">
        <v>95</v>
      </c>
      <c r="B40" s="10" t="s">
        <v>96</v>
      </c>
      <c r="C40" s="31">
        <v>8466.6</v>
      </c>
      <c r="D40" s="32">
        <v>11387.4</v>
      </c>
      <c r="E40" s="33">
        <v>11387.4</v>
      </c>
      <c r="F40" s="23"/>
    </row>
    <row r="41" spans="1:12" ht="47.25" customHeight="1" x14ac:dyDescent="0.3">
      <c r="A41" s="19" t="s">
        <v>97</v>
      </c>
      <c r="B41" s="10" t="s">
        <v>98</v>
      </c>
      <c r="C41" s="31">
        <v>65655</v>
      </c>
      <c r="D41" s="32">
        <v>0</v>
      </c>
      <c r="E41" s="33">
        <v>0</v>
      </c>
      <c r="F41" s="23"/>
    </row>
    <row r="42" spans="1:12" ht="42" customHeight="1" x14ac:dyDescent="0.3">
      <c r="A42" s="19" t="s">
        <v>89</v>
      </c>
      <c r="B42" s="10" t="s">
        <v>86</v>
      </c>
      <c r="C42" s="31">
        <v>20000</v>
      </c>
      <c r="D42" s="32">
        <v>28255.8</v>
      </c>
      <c r="E42" s="33">
        <v>28255.8</v>
      </c>
      <c r="F42" s="23"/>
      <c r="K42" s="45"/>
      <c r="L42" s="45"/>
    </row>
    <row r="43" spans="1:12" ht="25.2" customHeight="1" x14ac:dyDescent="0.3">
      <c r="A43" s="19" t="s">
        <v>58</v>
      </c>
      <c r="B43" s="10" t="s">
        <v>57</v>
      </c>
      <c r="C43" s="31">
        <v>102785.7</v>
      </c>
      <c r="D43" s="32">
        <v>100504.3</v>
      </c>
      <c r="E43" s="33">
        <v>64469.2</v>
      </c>
      <c r="F43" s="23"/>
    </row>
    <row r="44" spans="1:12" ht="27.6" x14ac:dyDescent="0.3">
      <c r="A44" s="19" t="s">
        <v>37</v>
      </c>
      <c r="B44" s="9" t="s">
        <v>38</v>
      </c>
      <c r="C44" s="31">
        <f>SUM(C45:C59)</f>
        <v>639507.9</v>
      </c>
      <c r="D44" s="31">
        <f>SUM(D45:D59)</f>
        <v>644832.50000000012</v>
      </c>
      <c r="E44" s="31">
        <f>SUM(E45:E59)</f>
        <v>654467.00000000012</v>
      </c>
      <c r="F44" s="23"/>
    </row>
    <row r="45" spans="1:12" ht="55.8" x14ac:dyDescent="0.3">
      <c r="A45" s="19" t="s">
        <v>65</v>
      </c>
      <c r="B45" s="10" t="s">
        <v>66</v>
      </c>
      <c r="C45" s="31">
        <v>948.9</v>
      </c>
      <c r="D45" s="32">
        <v>986.3</v>
      </c>
      <c r="E45" s="33">
        <v>1025.2</v>
      </c>
      <c r="F45" s="23"/>
    </row>
    <row r="46" spans="1:12" ht="42" x14ac:dyDescent="0.3">
      <c r="A46" s="19" t="s">
        <v>67</v>
      </c>
      <c r="B46" s="11" t="s">
        <v>68</v>
      </c>
      <c r="C46" s="31">
        <v>29752.5</v>
      </c>
      <c r="D46" s="32">
        <v>33233.199999999997</v>
      </c>
      <c r="E46" s="33">
        <v>37309.699999999997</v>
      </c>
      <c r="F46" s="23"/>
    </row>
    <row r="47" spans="1:12" ht="42" x14ac:dyDescent="0.3">
      <c r="A47" s="19" t="s">
        <v>69</v>
      </c>
      <c r="B47" s="10" t="s">
        <v>70</v>
      </c>
      <c r="C47" s="31">
        <v>514853</v>
      </c>
      <c r="D47" s="32">
        <v>514906.9</v>
      </c>
      <c r="E47" s="33">
        <v>518898.9</v>
      </c>
      <c r="F47" s="23"/>
    </row>
    <row r="48" spans="1:12" ht="55.8" x14ac:dyDescent="0.3">
      <c r="A48" s="19" t="s">
        <v>71</v>
      </c>
      <c r="B48" s="10" t="s">
        <v>72</v>
      </c>
      <c r="C48" s="31">
        <v>33098.6</v>
      </c>
      <c r="D48" s="32">
        <v>33630.5</v>
      </c>
      <c r="E48" s="33">
        <v>34084.400000000001</v>
      </c>
      <c r="F48" s="23"/>
    </row>
    <row r="49" spans="1:6" ht="83.4" x14ac:dyDescent="0.3">
      <c r="A49" s="19" t="s">
        <v>73</v>
      </c>
      <c r="B49" s="10" t="s">
        <v>74</v>
      </c>
      <c r="C49" s="31">
        <v>4877.5</v>
      </c>
      <c r="D49" s="32">
        <v>4877.5</v>
      </c>
      <c r="E49" s="33">
        <v>4877.5</v>
      </c>
      <c r="F49" s="23"/>
    </row>
    <row r="50" spans="1:6" ht="69.599999999999994" x14ac:dyDescent="0.3">
      <c r="A50" s="19" t="s">
        <v>75</v>
      </c>
      <c r="B50" s="10" t="s">
        <v>76</v>
      </c>
      <c r="C50" s="31">
        <v>7294.3</v>
      </c>
      <c r="D50" s="32">
        <v>7294.3</v>
      </c>
      <c r="E50" s="33">
        <v>7294.3</v>
      </c>
      <c r="F50" s="23"/>
    </row>
    <row r="51" spans="1:6" ht="45" customHeight="1" x14ac:dyDescent="0.3">
      <c r="A51" s="19" t="s">
        <v>59</v>
      </c>
      <c r="B51" s="9" t="s">
        <v>39</v>
      </c>
      <c r="C51" s="31">
        <v>1971.5</v>
      </c>
      <c r="D51" s="32">
        <v>1990.9</v>
      </c>
      <c r="E51" s="33">
        <v>2066</v>
      </c>
      <c r="F51" s="23"/>
    </row>
    <row r="52" spans="1:6" ht="69" x14ac:dyDescent="0.3">
      <c r="A52" s="19" t="s">
        <v>60</v>
      </c>
      <c r="B52" s="9" t="s">
        <v>40</v>
      </c>
      <c r="C52" s="31">
        <v>6.5</v>
      </c>
      <c r="D52" s="32">
        <v>38.5</v>
      </c>
      <c r="E52" s="33">
        <v>2.6</v>
      </c>
      <c r="F52" s="23"/>
    </row>
    <row r="53" spans="1:6" ht="69" x14ac:dyDescent="0.3">
      <c r="A53" s="19" t="s">
        <v>61</v>
      </c>
      <c r="B53" s="9" t="s">
        <v>41</v>
      </c>
      <c r="C53" s="31">
        <v>703.3</v>
      </c>
      <c r="D53" s="32">
        <v>703.3</v>
      </c>
      <c r="E53" s="33">
        <v>625.5</v>
      </c>
      <c r="F53" s="23"/>
    </row>
    <row r="54" spans="1:6" ht="69" x14ac:dyDescent="0.3">
      <c r="A54" s="19" t="s">
        <v>62</v>
      </c>
      <c r="B54" s="9" t="s">
        <v>42</v>
      </c>
      <c r="C54" s="31">
        <v>2953</v>
      </c>
      <c r="D54" s="32">
        <v>3071.2</v>
      </c>
      <c r="E54" s="33">
        <v>3194</v>
      </c>
      <c r="F54" s="23"/>
    </row>
    <row r="55" spans="1:6" ht="41.4" x14ac:dyDescent="0.3">
      <c r="A55" s="19" t="s">
        <v>63</v>
      </c>
      <c r="B55" s="9" t="s">
        <v>43</v>
      </c>
      <c r="C55" s="31">
        <v>13600.9</v>
      </c>
      <c r="D55" s="32">
        <v>13596.9</v>
      </c>
      <c r="E55" s="33">
        <v>13596.9</v>
      </c>
      <c r="F55" s="23"/>
    </row>
    <row r="56" spans="1:6" ht="55.2" x14ac:dyDescent="0.3">
      <c r="A56" s="19" t="s">
        <v>44</v>
      </c>
      <c r="B56" s="9" t="s">
        <v>45</v>
      </c>
      <c r="C56" s="31">
        <v>9.5</v>
      </c>
      <c r="D56" s="32">
        <v>9.5</v>
      </c>
      <c r="E56" s="33">
        <v>9.5</v>
      </c>
      <c r="F56" s="23"/>
    </row>
    <row r="57" spans="1:6" ht="96.6" x14ac:dyDescent="0.3">
      <c r="A57" s="19" t="s">
        <v>64</v>
      </c>
      <c r="B57" s="9" t="s">
        <v>46</v>
      </c>
      <c r="C57" s="31">
        <v>27795.7</v>
      </c>
      <c r="D57" s="32">
        <v>28799.5</v>
      </c>
      <c r="E57" s="33">
        <v>30040.6</v>
      </c>
      <c r="F57" s="23"/>
    </row>
    <row r="58" spans="1:6" ht="42" x14ac:dyDescent="0.3">
      <c r="A58" s="19" t="s">
        <v>77</v>
      </c>
      <c r="B58" s="10" t="s">
        <v>78</v>
      </c>
      <c r="C58" s="31">
        <v>1580.1</v>
      </c>
      <c r="D58" s="32">
        <v>1631.4</v>
      </c>
      <c r="E58" s="33">
        <v>1379.3</v>
      </c>
      <c r="F58" s="23"/>
    </row>
    <row r="59" spans="1:6" x14ac:dyDescent="0.3">
      <c r="A59" s="19" t="s">
        <v>79</v>
      </c>
      <c r="B59" s="10" t="s">
        <v>80</v>
      </c>
      <c r="C59" s="31">
        <v>62.6</v>
      </c>
      <c r="D59" s="32">
        <v>62.6</v>
      </c>
      <c r="E59" s="33">
        <v>62.6</v>
      </c>
      <c r="F59" s="23"/>
    </row>
    <row r="60" spans="1:6" x14ac:dyDescent="0.3">
      <c r="A60" s="19" t="s">
        <v>101</v>
      </c>
      <c r="B60" s="10" t="s">
        <v>103</v>
      </c>
      <c r="C60" s="31">
        <f>C61</f>
        <v>0</v>
      </c>
      <c r="D60" s="31">
        <f t="shared" ref="D60:E60" si="8">D61</f>
        <v>100</v>
      </c>
      <c r="E60" s="31">
        <f t="shared" si="8"/>
        <v>100</v>
      </c>
      <c r="F60" s="23"/>
    </row>
    <row r="61" spans="1:6" ht="31.95" customHeight="1" x14ac:dyDescent="0.3">
      <c r="A61" s="19" t="s">
        <v>102</v>
      </c>
      <c r="B61" s="10" t="s">
        <v>104</v>
      </c>
      <c r="C61" s="31">
        <v>0</v>
      </c>
      <c r="D61" s="32">
        <v>100</v>
      </c>
      <c r="E61" s="33">
        <v>100</v>
      </c>
      <c r="F61" s="23"/>
    </row>
    <row r="62" spans="1:6" ht="25.95" customHeight="1" x14ac:dyDescent="0.3">
      <c r="A62" s="20"/>
      <c r="B62" s="12" t="s">
        <v>47</v>
      </c>
      <c r="C62" s="35">
        <f>C12+C30</f>
        <v>1513392.1</v>
      </c>
      <c r="D62" s="35">
        <f t="shared" ref="D62:E62" si="9">D12+D30</f>
        <v>1444734.3000000003</v>
      </c>
      <c r="E62" s="35">
        <f t="shared" si="9"/>
        <v>1376160.1</v>
      </c>
      <c r="F62" s="23"/>
    </row>
    <row r="63" spans="1:6" x14ac:dyDescent="0.3">
      <c r="C63" s="3"/>
      <c r="D63" s="23"/>
      <c r="E63" s="23"/>
      <c r="F63" s="23"/>
    </row>
  </sheetData>
  <mergeCells count="8">
    <mergeCell ref="K42:L42"/>
    <mergeCell ref="C6:E6"/>
    <mergeCell ref="A8:E8"/>
    <mergeCell ref="C1:E1"/>
    <mergeCell ref="C2:E2"/>
    <mergeCell ref="C3:E3"/>
    <mergeCell ref="B4:E4"/>
    <mergeCell ref="B5:E5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21-23гг</vt:lpstr>
      <vt:lpstr>Лист3</vt:lpstr>
      <vt:lpstr>'21-23гг'!Область_печати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Владимировна Корчагина</dc:creator>
  <cp:lastModifiedBy>Марина Александровна Лизункова</cp:lastModifiedBy>
  <cp:lastPrinted>2020-12-18T04:31:19Z</cp:lastPrinted>
  <dcterms:created xsi:type="dcterms:W3CDTF">2018-12-04T08:16:08Z</dcterms:created>
  <dcterms:modified xsi:type="dcterms:W3CDTF">2020-12-18T04:31:40Z</dcterms:modified>
</cp:coreProperties>
</file>