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8" i="1" l="1"/>
  <c r="J38" i="1"/>
  <c r="Q38" i="1"/>
  <c r="J28" i="1"/>
  <c r="I28" i="1"/>
  <c r="H38" i="1" l="1"/>
  <c r="K38" i="1"/>
  <c r="K28" i="1"/>
  <c r="H28" i="1"/>
  <c r="R38" i="1" l="1"/>
  <c r="P38" i="1"/>
  <c r="O38" i="1"/>
  <c r="N38" i="1"/>
  <c r="M38" i="1"/>
  <c r="L38" i="1"/>
  <c r="M28" i="1"/>
  <c r="P37" i="1" l="1"/>
  <c r="O37" i="1"/>
  <c r="N37" i="1"/>
  <c r="M37" i="1"/>
  <c r="L37" i="1"/>
  <c r="K37" i="1"/>
  <c r="J37" i="1"/>
  <c r="I37" i="1"/>
  <c r="H37" i="1"/>
  <c r="M32" i="1"/>
  <c r="L32" i="1"/>
  <c r="L28" i="1"/>
  <c r="K32" i="1" l="1"/>
  <c r="P32" i="1"/>
  <c r="O32" i="1"/>
  <c r="N32" i="1"/>
  <c r="J32" i="1"/>
  <c r="I32" i="1"/>
  <c r="H32" i="1"/>
  <c r="O28" i="1" l="1"/>
  <c r="P28" i="1"/>
</calcChain>
</file>

<file path=xl/sharedStrings.xml><?xml version="1.0" encoding="utf-8"?>
<sst xmlns="http://schemas.openxmlformats.org/spreadsheetml/2006/main" count="83" uniqueCount="58">
  <si>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</si>
  <si>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</si>
  <si>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</si>
  <si>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</si>
  <si>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</si>
  <si>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</si>
  <si>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</si>
  <si>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</si>
  <si>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</si>
  <si>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</si>
  <si>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</si>
  <si>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</si>
  <si>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</si>
  <si>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</si>
  <si>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</si>
  <si>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</si>
  <si>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</si>
  <si>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</si>
  <si>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</si>
  <si>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</si>
  <si>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</si>
  <si>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</si>
  <si>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</si>
  <si>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</si>
  <si>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</si>
  <si>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</si>
  <si>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Перечень многоквартирных домов</t>
  </si>
  <si>
    <t>Поселок Березовка, Центральная, 17</t>
  </si>
  <si>
    <t>Поселок Каменский, Советская, 11</t>
  </si>
  <si>
    <t>Поселок Нагорный, Советская, 12</t>
  </si>
  <si>
    <t>Поселок Нагорный, Боровая, 7</t>
  </si>
  <si>
    <t>Поселок Увельский, 40 лет Октября, 23</t>
  </si>
  <si>
    <t>Поселок Увельский, 60 лет Октября, 2</t>
  </si>
  <si>
    <t>Поселок Увельский, Привокзальная, 3</t>
  </si>
  <si>
    <t>Село Красносельское, Островского, 7</t>
  </si>
  <si>
    <t>Село Рождественка, Мира, 7</t>
  </si>
  <si>
    <t>Х</t>
  </si>
  <si>
    <t>панельные</t>
  </si>
  <si>
    <t>каменные, кирпичные</t>
  </si>
  <si>
    <t>ПРИЛОЖЕНИЕ 1</t>
  </si>
  <si>
    <t>к краткосрочному плану реализации</t>
  </si>
  <si>
    <t>региональной программы капитального ремонта</t>
  </si>
  <si>
    <t>общего имущества многоквартирных домов</t>
  </si>
  <si>
    <t>в Увельском муниципальном районе на 2014-2016 г.г.</t>
  </si>
  <si>
    <t>2014 г.</t>
  </si>
  <si>
    <t>Итого по муниципальному образованию за 2014 год</t>
  </si>
  <si>
    <t>2015 г.</t>
  </si>
  <si>
    <t>2016 г.</t>
  </si>
  <si>
    <t>Итого по муниципальному образованию за 2015 год</t>
  </si>
  <si>
    <t>Итого по муниципальному образованию за 2016 год</t>
  </si>
  <si>
    <t>Всего по муниципальному образованию 2014-2016 г.г.</t>
  </si>
  <si>
    <t>Село Кичигино, Крылова, 20</t>
  </si>
  <si>
    <t>Село Кичигино, Крылова, 12</t>
  </si>
  <si>
    <t>Село Хуторка, Молодежная, 12</t>
  </si>
  <si>
    <t>Село Кичигино, Крылова, 27</t>
  </si>
  <si>
    <t>Село Кичигино, Крылова, 18</t>
  </si>
  <si>
    <t>Поселок Увельский, 40 лет Победы, 20</t>
  </si>
  <si>
    <t>Поселок Увельский, 40 лет Победы,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</si>
</sst>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topLeftCell="A26" zoomScaleNormal="100" workbookViewId="0">
      <selection activeCell="I38" sqref="I38"/>
    </sheetView>
  </sheetViews>
  <sheetFormatPr defaultRowHeight="15" x14ac:dyDescent="0.25"/>
  <cols>
    <col min="1" max="1" width="2.85546875" customWidth="1"/>
    <col min="2" max="2" width="11.42578125" customWidth="1"/>
    <col min="12" max="12" width="12.7109375" customWidth="1"/>
    <col min="13" max="13" width="10" bestFit="1" customWidth="1"/>
    <col min="14" max="14" width="9" customWidth="1"/>
    <col min="17" max="17" width="9.140625" customWidth="1"/>
  </cols>
  <sheetData>
    <row r="1" spans="1:19" ht="18.75" x14ac:dyDescent="0.3">
      <c r="J1" s="4"/>
      <c r="K1" s="4"/>
      <c r="L1" s="4"/>
      <c r="M1" s="24" t="s">
        <v>39</v>
      </c>
      <c r="N1" s="24"/>
      <c r="O1" s="24"/>
      <c r="P1" s="24"/>
      <c r="Q1" s="24"/>
      <c r="R1" s="24"/>
      <c r="S1" s="24"/>
    </row>
    <row r="2" spans="1:19" ht="18.75" x14ac:dyDescent="0.3">
      <c r="J2" s="4"/>
      <c r="K2" s="4"/>
      <c r="L2" s="4"/>
      <c r="M2" s="24" t="s">
        <v>40</v>
      </c>
      <c r="N2" s="24"/>
      <c r="O2" s="24"/>
      <c r="P2" s="24"/>
      <c r="Q2" s="24"/>
      <c r="R2" s="24"/>
      <c r="S2" s="24"/>
    </row>
    <row r="3" spans="1:19" ht="18.75" x14ac:dyDescent="0.3">
      <c r="J3" s="4"/>
      <c r="K3" s="4"/>
      <c r="L3" s="4"/>
      <c r="M3" s="24" t="s">
        <v>41</v>
      </c>
      <c r="N3" s="24"/>
      <c r="O3" s="24"/>
      <c r="P3" s="24"/>
      <c r="Q3" s="24"/>
      <c r="R3" s="24"/>
      <c r="S3" s="24"/>
    </row>
    <row r="4" spans="1:19" ht="18.75" x14ac:dyDescent="0.3">
      <c r="J4" s="4"/>
      <c r="K4" s="4"/>
      <c r="L4" s="4"/>
      <c r="M4" s="24" t="s">
        <v>42</v>
      </c>
      <c r="N4" s="24"/>
      <c r="O4" s="24"/>
      <c r="P4" s="24"/>
      <c r="Q4" s="24"/>
      <c r="R4" s="24"/>
      <c r="S4" s="24"/>
    </row>
    <row r="5" spans="1:19" ht="18.75" x14ac:dyDescent="0.3">
      <c r="M5" s="24" t="s">
        <v>43</v>
      </c>
      <c r="N5" s="24"/>
      <c r="O5" s="24"/>
      <c r="P5" s="24"/>
      <c r="Q5" s="24"/>
      <c r="R5" s="24"/>
      <c r="S5" s="24"/>
    </row>
    <row r="7" spans="1:19" ht="1.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9" spans="1:19" ht="18.75" x14ac:dyDescent="0.3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1" spans="1:19" ht="29.25" customHeight="1" x14ac:dyDescent="0.25">
      <c r="A11" s="41" t="s">
        <v>0</v>
      </c>
      <c r="B11" s="41" t="s">
        <v>1</v>
      </c>
      <c r="C11" s="44" t="s">
        <v>2</v>
      </c>
      <c r="D11" s="45"/>
      <c r="E11" s="32" t="s">
        <v>3</v>
      </c>
      <c r="F11" s="32" t="s">
        <v>4</v>
      </c>
      <c r="G11" s="32" t="s">
        <v>5</v>
      </c>
      <c r="H11" s="35" t="s">
        <v>6</v>
      </c>
      <c r="I11" s="38" t="s">
        <v>7</v>
      </c>
      <c r="J11" s="39"/>
      <c r="K11" s="35" t="s">
        <v>8</v>
      </c>
      <c r="L11" s="38" t="s">
        <v>9</v>
      </c>
      <c r="M11" s="46"/>
      <c r="N11" s="46"/>
      <c r="O11" s="46"/>
      <c r="P11" s="39"/>
      <c r="Q11" s="35" t="s">
        <v>10</v>
      </c>
      <c r="R11" s="35" t="s">
        <v>11</v>
      </c>
      <c r="S11" s="35" t="s">
        <v>12</v>
      </c>
    </row>
    <row r="12" spans="1:19" x14ac:dyDescent="0.25">
      <c r="A12" s="42"/>
      <c r="B12" s="42"/>
      <c r="C12" s="35" t="s">
        <v>13</v>
      </c>
      <c r="D12" s="35" t="s">
        <v>14</v>
      </c>
      <c r="E12" s="33"/>
      <c r="F12" s="33"/>
      <c r="G12" s="33"/>
      <c r="H12" s="36"/>
      <c r="I12" s="35" t="s">
        <v>15</v>
      </c>
      <c r="J12" s="35" t="s">
        <v>16</v>
      </c>
      <c r="K12" s="36"/>
      <c r="L12" s="35" t="s">
        <v>15</v>
      </c>
      <c r="M12" s="38" t="s">
        <v>17</v>
      </c>
      <c r="N12" s="46"/>
      <c r="O12" s="46"/>
      <c r="P12" s="39"/>
      <c r="Q12" s="36"/>
      <c r="R12" s="36"/>
      <c r="S12" s="36"/>
    </row>
    <row r="13" spans="1:19" ht="103.5" x14ac:dyDescent="0.25">
      <c r="A13" s="42"/>
      <c r="B13" s="42"/>
      <c r="C13" s="36"/>
      <c r="D13" s="36"/>
      <c r="E13" s="33"/>
      <c r="F13" s="33"/>
      <c r="G13" s="33"/>
      <c r="H13" s="37"/>
      <c r="I13" s="37"/>
      <c r="J13" s="37"/>
      <c r="K13" s="37"/>
      <c r="L13" s="37"/>
      <c r="M13" s="1" t="s">
        <v>18</v>
      </c>
      <c r="N13" s="1" t="s">
        <v>19</v>
      </c>
      <c r="O13" s="1" t="s">
        <v>20</v>
      </c>
      <c r="P13" s="1" t="s">
        <v>21</v>
      </c>
      <c r="Q13" s="37"/>
      <c r="R13" s="37"/>
      <c r="S13" s="36"/>
    </row>
    <row r="14" spans="1:19" x14ac:dyDescent="0.25">
      <c r="A14" s="43"/>
      <c r="B14" s="43"/>
      <c r="C14" s="37"/>
      <c r="D14" s="37"/>
      <c r="E14" s="34"/>
      <c r="F14" s="34"/>
      <c r="G14" s="34"/>
      <c r="H14" s="2" t="s">
        <v>22</v>
      </c>
      <c r="I14" s="2" t="s">
        <v>22</v>
      </c>
      <c r="J14" s="2" t="s">
        <v>22</v>
      </c>
      <c r="K14" s="2" t="s">
        <v>23</v>
      </c>
      <c r="L14" s="2" t="s">
        <v>24</v>
      </c>
      <c r="M14" s="2" t="s">
        <v>24</v>
      </c>
      <c r="N14" s="2" t="s">
        <v>24</v>
      </c>
      <c r="O14" s="2" t="s">
        <v>24</v>
      </c>
      <c r="P14" s="2" t="s">
        <v>24</v>
      </c>
      <c r="Q14" s="2" t="s">
        <v>25</v>
      </c>
      <c r="R14" s="2" t="s">
        <v>25</v>
      </c>
      <c r="S14" s="37"/>
    </row>
    <row r="15" spans="1:19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</row>
    <row r="16" spans="1:19" x14ac:dyDescent="0.25">
      <c r="A16" s="29" t="s">
        <v>44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1:19" ht="45" x14ac:dyDescent="0.25">
      <c r="A17" s="13">
        <v>1</v>
      </c>
      <c r="B17" s="6" t="s">
        <v>27</v>
      </c>
      <c r="C17" s="5">
        <v>1966</v>
      </c>
      <c r="D17" s="5">
        <v>0</v>
      </c>
      <c r="E17" s="5" t="s">
        <v>37</v>
      </c>
      <c r="F17" s="5">
        <v>2</v>
      </c>
      <c r="G17" s="5">
        <v>2</v>
      </c>
      <c r="H17" s="7">
        <v>790.7</v>
      </c>
      <c r="I17" s="7">
        <v>701.9</v>
      </c>
      <c r="J17" s="7">
        <v>562</v>
      </c>
      <c r="K17" s="5">
        <v>49</v>
      </c>
      <c r="L17" s="7">
        <v>1063784</v>
      </c>
      <c r="M17" s="8">
        <v>436189</v>
      </c>
      <c r="N17" s="8">
        <v>425466</v>
      </c>
      <c r="O17" s="8">
        <v>42551</v>
      </c>
      <c r="P17" s="8">
        <v>159578</v>
      </c>
      <c r="Q17" s="7">
        <v>1515.58</v>
      </c>
      <c r="R17" s="7">
        <v>6300</v>
      </c>
      <c r="S17" s="9">
        <v>42004</v>
      </c>
    </row>
    <row r="18" spans="1:19" ht="33.75" x14ac:dyDescent="0.25">
      <c r="A18" s="13">
        <v>2</v>
      </c>
      <c r="B18" s="6" t="s">
        <v>28</v>
      </c>
      <c r="C18" s="5">
        <v>1980</v>
      </c>
      <c r="D18" s="5">
        <v>0</v>
      </c>
      <c r="E18" s="5" t="s">
        <v>38</v>
      </c>
      <c r="F18" s="5">
        <v>2</v>
      </c>
      <c r="G18" s="5">
        <v>3</v>
      </c>
      <c r="H18" s="7">
        <v>1092.4000000000001</v>
      </c>
      <c r="I18" s="7">
        <v>873.2</v>
      </c>
      <c r="J18" s="7">
        <v>665.8</v>
      </c>
      <c r="K18" s="5">
        <v>33</v>
      </c>
      <c r="L18" s="7">
        <v>1174755</v>
      </c>
      <c r="M18" s="8">
        <v>481691</v>
      </c>
      <c r="N18" s="8">
        <v>469849</v>
      </c>
      <c r="O18" s="8">
        <v>46990</v>
      </c>
      <c r="P18" s="8">
        <v>176225</v>
      </c>
      <c r="Q18" s="7">
        <v>1345.34</v>
      </c>
      <c r="R18" s="7">
        <v>6300</v>
      </c>
      <c r="S18" s="9">
        <v>42004</v>
      </c>
    </row>
    <row r="19" spans="1:19" ht="33.75" x14ac:dyDescent="0.25">
      <c r="A19" s="13">
        <v>3</v>
      </c>
      <c r="B19" s="6" t="s">
        <v>30</v>
      </c>
      <c r="C19" s="5">
        <v>1967</v>
      </c>
      <c r="D19" s="5">
        <v>0</v>
      </c>
      <c r="E19" s="5" t="s">
        <v>38</v>
      </c>
      <c r="F19" s="5">
        <v>2</v>
      </c>
      <c r="G19" s="5">
        <v>2</v>
      </c>
      <c r="H19" s="7">
        <v>539.4</v>
      </c>
      <c r="I19" s="7">
        <v>482.9</v>
      </c>
      <c r="J19" s="7">
        <v>440.1</v>
      </c>
      <c r="K19" s="5">
        <v>18</v>
      </c>
      <c r="L19" s="7">
        <v>1051863</v>
      </c>
      <c r="M19" s="8">
        <v>431301</v>
      </c>
      <c r="N19" s="8">
        <v>420697</v>
      </c>
      <c r="O19" s="8">
        <v>42075</v>
      </c>
      <c r="P19" s="8">
        <v>157790</v>
      </c>
      <c r="Q19" s="7">
        <v>2178.2199999999998</v>
      </c>
      <c r="R19" s="7">
        <v>6300</v>
      </c>
      <c r="S19" s="9">
        <v>42004</v>
      </c>
    </row>
    <row r="20" spans="1:19" ht="33.75" x14ac:dyDescent="0.25">
      <c r="A20" s="13">
        <v>4</v>
      </c>
      <c r="B20" s="6" t="s">
        <v>29</v>
      </c>
      <c r="C20" s="5">
        <v>1979</v>
      </c>
      <c r="D20" s="5">
        <v>0</v>
      </c>
      <c r="E20" s="5" t="s">
        <v>38</v>
      </c>
      <c r="F20" s="5">
        <v>2</v>
      </c>
      <c r="G20" s="5">
        <v>4</v>
      </c>
      <c r="H20" s="7">
        <v>1255.0999999999999</v>
      </c>
      <c r="I20" s="7">
        <v>1155.0999999999999</v>
      </c>
      <c r="J20" s="7">
        <v>1109.8</v>
      </c>
      <c r="K20" s="5">
        <v>57</v>
      </c>
      <c r="L20" s="7">
        <v>2232458</v>
      </c>
      <c r="M20" s="8">
        <v>915387</v>
      </c>
      <c r="N20" s="8">
        <v>892883</v>
      </c>
      <c r="O20" s="8">
        <v>89298</v>
      </c>
      <c r="P20" s="8">
        <v>334891</v>
      </c>
      <c r="Q20" s="7">
        <v>1932.7</v>
      </c>
      <c r="R20" s="7">
        <v>6300</v>
      </c>
      <c r="S20" s="9">
        <v>42004</v>
      </c>
    </row>
    <row r="21" spans="1:19" ht="33.75" x14ac:dyDescent="0.25">
      <c r="A21" s="13">
        <v>5</v>
      </c>
      <c r="B21" s="5" t="s">
        <v>53</v>
      </c>
      <c r="C21" s="13">
        <v>1986</v>
      </c>
      <c r="D21" s="13">
        <v>0</v>
      </c>
      <c r="E21" s="5" t="s">
        <v>37</v>
      </c>
      <c r="F21" s="13">
        <v>2</v>
      </c>
      <c r="G21" s="13">
        <v>2</v>
      </c>
      <c r="H21" s="8">
        <v>619.1</v>
      </c>
      <c r="I21" s="13">
        <v>560.9</v>
      </c>
      <c r="J21" s="13">
        <v>513.1</v>
      </c>
      <c r="K21" s="13">
        <v>39</v>
      </c>
      <c r="L21" s="8">
        <v>1869457</v>
      </c>
      <c r="M21" s="13">
        <v>766543</v>
      </c>
      <c r="N21" s="13">
        <v>747698</v>
      </c>
      <c r="O21" s="8">
        <v>74779</v>
      </c>
      <c r="P21" s="8">
        <v>280437</v>
      </c>
      <c r="Q21" s="8">
        <v>3332.96</v>
      </c>
      <c r="R21" s="7">
        <v>6300</v>
      </c>
      <c r="S21" s="9">
        <v>42004</v>
      </c>
    </row>
    <row r="22" spans="1:19" ht="33.75" x14ac:dyDescent="0.25">
      <c r="A22" s="13">
        <v>6</v>
      </c>
      <c r="B22" s="6" t="s">
        <v>32</v>
      </c>
      <c r="C22" s="5">
        <v>1983</v>
      </c>
      <c r="D22" s="5">
        <v>0</v>
      </c>
      <c r="E22" s="5" t="s">
        <v>38</v>
      </c>
      <c r="F22" s="5">
        <v>2</v>
      </c>
      <c r="G22" s="5">
        <v>3</v>
      </c>
      <c r="H22" s="7">
        <v>915.2</v>
      </c>
      <c r="I22" s="7">
        <v>823.9</v>
      </c>
      <c r="J22" s="7">
        <v>823.9</v>
      </c>
      <c r="K22" s="5">
        <v>32</v>
      </c>
      <c r="L22" s="7">
        <v>1875101</v>
      </c>
      <c r="M22" s="8">
        <v>768857</v>
      </c>
      <c r="N22" s="8">
        <v>749956</v>
      </c>
      <c r="O22" s="8">
        <v>75004</v>
      </c>
      <c r="P22" s="8">
        <v>281284</v>
      </c>
      <c r="Q22" s="7">
        <v>2275.89</v>
      </c>
      <c r="R22" s="7">
        <v>6300</v>
      </c>
      <c r="S22" s="9">
        <v>42004</v>
      </c>
    </row>
    <row r="23" spans="1:19" ht="45" x14ac:dyDescent="0.25">
      <c r="A23" s="13">
        <v>7</v>
      </c>
      <c r="B23" s="6" t="s">
        <v>33</v>
      </c>
      <c r="C23" s="5">
        <v>1972</v>
      </c>
      <c r="D23" s="5">
        <v>0</v>
      </c>
      <c r="E23" s="5" t="s">
        <v>38</v>
      </c>
      <c r="F23" s="5">
        <v>2</v>
      </c>
      <c r="G23" s="5">
        <v>3</v>
      </c>
      <c r="H23" s="7">
        <v>936.3</v>
      </c>
      <c r="I23" s="7">
        <v>856.04</v>
      </c>
      <c r="J23" s="7">
        <v>856.04</v>
      </c>
      <c r="K23" s="5">
        <v>43</v>
      </c>
      <c r="L23" s="7">
        <v>1369217</v>
      </c>
      <c r="M23" s="8">
        <v>561427</v>
      </c>
      <c r="N23" s="8">
        <v>547625</v>
      </c>
      <c r="O23" s="8">
        <v>54769</v>
      </c>
      <c r="P23" s="8">
        <v>205396</v>
      </c>
      <c r="Q23" s="7">
        <v>1599.48</v>
      </c>
      <c r="R23" s="7">
        <v>6300</v>
      </c>
      <c r="S23" s="9">
        <v>42004</v>
      </c>
    </row>
    <row r="24" spans="1:19" ht="52.5" customHeight="1" x14ac:dyDescent="0.25">
      <c r="A24" s="13">
        <v>8</v>
      </c>
      <c r="B24" s="12" t="s">
        <v>34</v>
      </c>
      <c r="C24" s="5">
        <v>1981</v>
      </c>
      <c r="D24" s="5">
        <v>0</v>
      </c>
      <c r="E24" s="5" t="s">
        <v>38</v>
      </c>
      <c r="F24" s="5">
        <v>2</v>
      </c>
      <c r="G24" s="5">
        <v>3</v>
      </c>
      <c r="H24" s="7">
        <v>1518.5</v>
      </c>
      <c r="I24" s="7">
        <v>867.8</v>
      </c>
      <c r="J24" s="7">
        <v>867.8</v>
      </c>
      <c r="K24" s="5">
        <v>35</v>
      </c>
      <c r="L24" s="7">
        <v>1058141</v>
      </c>
      <c r="M24" s="8">
        <v>433875</v>
      </c>
      <c r="N24" s="8">
        <v>423208</v>
      </c>
      <c r="O24" s="8">
        <v>42326</v>
      </c>
      <c r="P24" s="8">
        <v>158732</v>
      </c>
      <c r="Q24" s="7">
        <v>1219.3399999999999</v>
      </c>
      <c r="R24" s="7">
        <v>6300</v>
      </c>
      <c r="S24" s="9">
        <v>42004</v>
      </c>
    </row>
    <row r="25" spans="1:19" ht="33.75" x14ac:dyDescent="0.25">
      <c r="A25" s="13">
        <v>9</v>
      </c>
      <c r="B25" s="12" t="s">
        <v>35</v>
      </c>
      <c r="C25" s="5">
        <v>1969</v>
      </c>
      <c r="D25" s="5">
        <v>0</v>
      </c>
      <c r="E25" s="5" t="s">
        <v>38</v>
      </c>
      <c r="F25" s="5">
        <v>2</v>
      </c>
      <c r="G25" s="5">
        <v>2</v>
      </c>
      <c r="H25" s="7">
        <v>856.7</v>
      </c>
      <c r="I25" s="7">
        <v>728.4</v>
      </c>
      <c r="J25" s="7">
        <v>46.4</v>
      </c>
      <c r="K25" s="5">
        <v>52</v>
      </c>
      <c r="L25" s="7">
        <v>2627950</v>
      </c>
      <c r="M25" s="8">
        <v>1077552</v>
      </c>
      <c r="N25" s="8">
        <v>1051062</v>
      </c>
      <c r="O25" s="8">
        <v>105118</v>
      </c>
      <c r="P25" s="8">
        <v>394219</v>
      </c>
      <c r="Q25" s="7">
        <v>3607.84</v>
      </c>
      <c r="R25" s="7">
        <v>6300</v>
      </c>
      <c r="S25" s="9">
        <v>42004</v>
      </c>
    </row>
    <row r="26" spans="1:19" ht="33.75" x14ac:dyDescent="0.25">
      <c r="A26" s="5">
        <v>10</v>
      </c>
      <c r="B26" s="6" t="s">
        <v>56</v>
      </c>
      <c r="C26" s="5">
        <v>1987</v>
      </c>
      <c r="D26" s="5">
        <v>0</v>
      </c>
      <c r="E26" s="5" t="s">
        <v>37</v>
      </c>
      <c r="F26" s="5">
        <v>3</v>
      </c>
      <c r="G26" s="5">
        <v>2</v>
      </c>
      <c r="H26" s="7">
        <v>1441.6</v>
      </c>
      <c r="I26" s="7">
        <v>860</v>
      </c>
      <c r="J26" s="7">
        <v>860</v>
      </c>
      <c r="K26" s="5">
        <v>47</v>
      </c>
      <c r="L26" s="7">
        <v>338637</v>
      </c>
      <c r="M26" s="7">
        <v>138853</v>
      </c>
      <c r="N26" s="7">
        <v>135440</v>
      </c>
      <c r="O26" s="7">
        <v>13545</v>
      </c>
      <c r="P26" s="7">
        <v>50799</v>
      </c>
      <c r="Q26" s="7">
        <v>393.76</v>
      </c>
      <c r="R26" s="7">
        <v>6300</v>
      </c>
      <c r="S26" s="9">
        <v>42004</v>
      </c>
    </row>
    <row r="27" spans="1:19" ht="33.75" x14ac:dyDescent="0.25">
      <c r="A27" s="5">
        <v>11</v>
      </c>
      <c r="B27" s="6" t="s">
        <v>57</v>
      </c>
      <c r="C27" s="5">
        <v>1991</v>
      </c>
      <c r="D27" s="5">
        <v>0</v>
      </c>
      <c r="E27" s="5" t="s">
        <v>37</v>
      </c>
      <c r="F27" s="5">
        <v>3</v>
      </c>
      <c r="G27" s="5">
        <v>2</v>
      </c>
      <c r="H27" s="7">
        <v>1411.2</v>
      </c>
      <c r="I27" s="7">
        <v>841.3</v>
      </c>
      <c r="J27" s="7">
        <v>841.3</v>
      </c>
      <c r="K27" s="5">
        <v>47</v>
      </c>
      <c r="L27" s="7">
        <v>338637</v>
      </c>
      <c r="M27" s="7">
        <v>138853</v>
      </c>
      <c r="N27" s="7">
        <v>135440</v>
      </c>
      <c r="O27" s="7">
        <v>13545</v>
      </c>
      <c r="P27" s="7">
        <v>50799</v>
      </c>
      <c r="Q27" s="7">
        <v>402.51</v>
      </c>
      <c r="R27" s="7">
        <v>6300</v>
      </c>
      <c r="S27" s="9">
        <v>42004</v>
      </c>
    </row>
    <row r="28" spans="1:19" x14ac:dyDescent="0.25">
      <c r="A28" s="25" t="s">
        <v>45</v>
      </c>
      <c r="B28" s="26"/>
      <c r="C28" s="26"/>
      <c r="D28" s="26"/>
      <c r="E28" s="26"/>
      <c r="F28" s="26"/>
      <c r="G28" s="27"/>
      <c r="H28" s="11">
        <f>SUM(H17:H27)</f>
        <v>11376.2</v>
      </c>
      <c r="I28" s="11">
        <f>SUM(I17:I27)</f>
        <v>8751.4399999999987</v>
      </c>
      <c r="J28" s="11">
        <f>SUM(J17:J27)</f>
        <v>7586.24</v>
      </c>
      <c r="K28" s="10">
        <f>SUM(K17:K27)</f>
        <v>452</v>
      </c>
      <c r="L28" s="11">
        <f t="shared" ref="L28:P28" si="0">SUM(L17:L27)</f>
        <v>15000000</v>
      </c>
      <c r="M28" s="11">
        <f>SUM(M17:M27)</f>
        <v>6150528</v>
      </c>
      <c r="N28" s="11">
        <v>5999322</v>
      </c>
      <c r="O28" s="11">
        <f t="shared" si="0"/>
        <v>600000</v>
      </c>
      <c r="P28" s="11">
        <f t="shared" si="0"/>
        <v>2250150</v>
      </c>
      <c r="Q28" s="11">
        <v>1800.33</v>
      </c>
      <c r="R28" s="7">
        <v>6300</v>
      </c>
      <c r="S28" s="10" t="s">
        <v>36</v>
      </c>
    </row>
    <row r="29" spans="1:19" x14ac:dyDescent="0.25">
      <c r="A29" s="25" t="s">
        <v>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/>
    </row>
    <row r="30" spans="1:19" ht="33.75" x14ac:dyDescent="0.25">
      <c r="A30" s="13">
        <v>1</v>
      </c>
      <c r="B30" s="5" t="s">
        <v>54</v>
      </c>
      <c r="C30" s="13">
        <v>1993</v>
      </c>
      <c r="D30" s="15">
        <v>0</v>
      </c>
      <c r="E30" s="5" t="s">
        <v>37</v>
      </c>
      <c r="F30" s="13">
        <v>5</v>
      </c>
      <c r="G30" s="13">
        <v>4</v>
      </c>
      <c r="H30" s="13">
        <v>4478.3999999999996</v>
      </c>
      <c r="I30" s="13">
        <v>3333.2</v>
      </c>
      <c r="J30" s="13">
        <v>3333.2</v>
      </c>
      <c r="K30" s="13">
        <v>155</v>
      </c>
      <c r="L30" s="8">
        <v>707000</v>
      </c>
      <c r="M30" s="13">
        <v>329136.78000000003</v>
      </c>
      <c r="N30" s="13">
        <v>244632.6</v>
      </c>
      <c r="O30" s="13">
        <v>27180.62</v>
      </c>
      <c r="P30" s="13">
        <v>106050</v>
      </c>
      <c r="Q30" s="13">
        <v>212.11</v>
      </c>
      <c r="R30" s="7">
        <v>1010</v>
      </c>
      <c r="S30" s="9">
        <v>42369</v>
      </c>
    </row>
    <row r="31" spans="1:19" ht="33.75" x14ac:dyDescent="0.25">
      <c r="A31" s="5">
        <v>2</v>
      </c>
      <c r="B31" s="5" t="s">
        <v>51</v>
      </c>
      <c r="C31" s="5">
        <v>1985</v>
      </c>
      <c r="D31" s="5">
        <v>0</v>
      </c>
      <c r="E31" s="5" t="s">
        <v>38</v>
      </c>
      <c r="F31" s="5">
        <v>3</v>
      </c>
      <c r="G31" s="5">
        <v>4</v>
      </c>
      <c r="H31" s="5">
        <v>3003.6</v>
      </c>
      <c r="I31" s="5">
        <v>2015.4</v>
      </c>
      <c r="J31" s="5">
        <v>2015.4</v>
      </c>
      <c r="K31" s="5">
        <v>67</v>
      </c>
      <c r="L31" s="7">
        <v>1909834</v>
      </c>
      <c r="M31" s="5">
        <v>889104.12</v>
      </c>
      <c r="N31" s="5">
        <v>660831.16</v>
      </c>
      <c r="O31" s="5">
        <v>73423.570000000007</v>
      </c>
      <c r="P31" s="5">
        <v>286475.09999999998</v>
      </c>
      <c r="Q31" s="5">
        <v>947.62</v>
      </c>
      <c r="R31" s="7">
        <v>3310</v>
      </c>
      <c r="S31" s="9">
        <v>42369</v>
      </c>
    </row>
    <row r="32" spans="1:19" x14ac:dyDescent="0.25">
      <c r="A32" s="25" t="s">
        <v>48</v>
      </c>
      <c r="B32" s="26"/>
      <c r="C32" s="26"/>
      <c r="D32" s="26"/>
      <c r="E32" s="26"/>
      <c r="F32" s="26"/>
      <c r="G32" s="27"/>
      <c r="H32" s="15">
        <f t="shared" ref="H32:P32" si="1">SUM(H30:H31)</f>
        <v>7482</v>
      </c>
      <c r="I32" s="15">
        <f t="shared" si="1"/>
        <v>5348.6</v>
      </c>
      <c r="J32" s="15">
        <f t="shared" si="1"/>
        <v>5348.6</v>
      </c>
      <c r="K32" s="15">
        <f t="shared" si="1"/>
        <v>222</v>
      </c>
      <c r="L32" s="16">
        <f>SUM(L30:L31)</f>
        <v>2616834</v>
      </c>
      <c r="M32" s="15">
        <f>SUM(M30:M31)</f>
        <v>1218240.8999999999</v>
      </c>
      <c r="N32" s="15">
        <f t="shared" si="1"/>
        <v>905463.76</v>
      </c>
      <c r="O32" s="15">
        <f t="shared" si="1"/>
        <v>100604.19</v>
      </c>
      <c r="P32" s="15">
        <f t="shared" si="1"/>
        <v>392525.1</v>
      </c>
      <c r="Q32" s="15">
        <v>579.87</v>
      </c>
      <c r="R32" s="11">
        <v>2160</v>
      </c>
      <c r="S32" s="15" t="s">
        <v>36</v>
      </c>
    </row>
    <row r="33" spans="1:19" x14ac:dyDescent="0.25">
      <c r="A33" s="25" t="s">
        <v>47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33.75" x14ac:dyDescent="0.25">
      <c r="A34" s="15">
        <v>1</v>
      </c>
      <c r="B34" s="5" t="s">
        <v>55</v>
      </c>
      <c r="C34" s="13">
        <v>1980</v>
      </c>
      <c r="D34" s="15">
        <v>0</v>
      </c>
      <c r="E34" s="5" t="s">
        <v>38</v>
      </c>
      <c r="F34" s="13">
        <v>2</v>
      </c>
      <c r="G34" s="13">
        <v>4</v>
      </c>
      <c r="H34" s="13">
        <v>1246.0999999999999</v>
      </c>
      <c r="I34" s="13">
        <v>1146.5999999999999</v>
      </c>
      <c r="J34" s="13">
        <v>1146.5999999999999</v>
      </c>
      <c r="K34" s="13">
        <v>62</v>
      </c>
      <c r="L34" s="8">
        <v>1778891</v>
      </c>
      <c r="M34" s="13">
        <v>828144.92</v>
      </c>
      <c r="N34" s="13">
        <v>615522.99</v>
      </c>
      <c r="O34" s="13">
        <v>68389.460000000006</v>
      </c>
      <c r="P34" s="13">
        <v>266833.65000000002</v>
      </c>
      <c r="Q34" s="13">
        <v>1551.45</v>
      </c>
      <c r="R34" s="7">
        <v>5110</v>
      </c>
      <c r="S34" s="9">
        <v>42735</v>
      </c>
    </row>
    <row r="35" spans="1:19" ht="33.75" x14ac:dyDescent="0.25">
      <c r="A35" s="13">
        <v>2</v>
      </c>
      <c r="B35" s="5" t="s">
        <v>52</v>
      </c>
      <c r="C35" s="13">
        <v>1976</v>
      </c>
      <c r="D35" s="13">
        <v>0</v>
      </c>
      <c r="E35" s="5" t="s">
        <v>38</v>
      </c>
      <c r="F35" s="13">
        <v>2</v>
      </c>
      <c r="G35" s="13">
        <v>3</v>
      </c>
      <c r="H35" s="13">
        <v>955.3</v>
      </c>
      <c r="I35" s="13">
        <v>871.5</v>
      </c>
      <c r="J35" s="13">
        <v>871.5</v>
      </c>
      <c r="K35" s="13">
        <v>37</v>
      </c>
      <c r="L35" s="8">
        <v>1628045</v>
      </c>
      <c r="M35" s="13">
        <v>757920.07</v>
      </c>
      <c r="N35" s="13">
        <v>563327.97</v>
      </c>
      <c r="O35" s="13">
        <v>62590.19</v>
      </c>
      <c r="P35" s="13">
        <v>244206.75</v>
      </c>
      <c r="Q35" s="8">
        <v>1868.1</v>
      </c>
      <c r="R35" s="7">
        <v>5110</v>
      </c>
      <c r="S35" s="9">
        <v>42735</v>
      </c>
    </row>
    <row r="36" spans="1:19" ht="45" x14ac:dyDescent="0.25">
      <c r="A36" s="13">
        <v>3</v>
      </c>
      <c r="B36" s="6" t="s">
        <v>31</v>
      </c>
      <c r="C36" s="5">
        <v>1979</v>
      </c>
      <c r="D36" s="5">
        <v>0</v>
      </c>
      <c r="E36" s="5" t="s">
        <v>38</v>
      </c>
      <c r="F36" s="5">
        <v>2</v>
      </c>
      <c r="G36" s="5">
        <v>3</v>
      </c>
      <c r="H36" s="7">
        <v>1623.14</v>
      </c>
      <c r="I36" s="7">
        <v>859.09</v>
      </c>
      <c r="J36" s="7">
        <v>859.09</v>
      </c>
      <c r="K36" s="5">
        <v>47</v>
      </c>
      <c r="L36" s="7">
        <v>1836618</v>
      </c>
      <c r="M36" s="8">
        <v>855019.14</v>
      </c>
      <c r="N36" s="8">
        <v>635497.38</v>
      </c>
      <c r="O36" s="8">
        <v>70608.78</v>
      </c>
      <c r="P36" s="8">
        <v>275492.7</v>
      </c>
      <c r="Q36" s="7">
        <v>2137.86</v>
      </c>
      <c r="R36" s="7">
        <v>5110</v>
      </c>
      <c r="S36" s="9">
        <v>42735</v>
      </c>
    </row>
    <row r="37" spans="1:19" x14ac:dyDescent="0.25">
      <c r="A37" s="25" t="s">
        <v>49</v>
      </c>
      <c r="B37" s="26"/>
      <c r="C37" s="26"/>
      <c r="D37" s="26"/>
      <c r="E37" s="26"/>
      <c r="F37" s="26"/>
      <c r="G37" s="27"/>
      <c r="H37" s="15">
        <f t="shared" ref="H37:P37" si="2">SUM(H34:H36)</f>
        <v>3824.54</v>
      </c>
      <c r="I37" s="15">
        <f t="shared" si="2"/>
        <v>2877.19</v>
      </c>
      <c r="J37" s="15">
        <f t="shared" si="2"/>
        <v>2877.19</v>
      </c>
      <c r="K37" s="15">
        <f t="shared" si="2"/>
        <v>146</v>
      </c>
      <c r="L37" s="16">
        <f t="shared" si="2"/>
        <v>5243554</v>
      </c>
      <c r="M37" s="15">
        <f t="shared" si="2"/>
        <v>2441084.13</v>
      </c>
      <c r="N37" s="15">
        <f t="shared" si="2"/>
        <v>1814348.3399999999</v>
      </c>
      <c r="O37" s="15">
        <f t="shared" si="2"/>
        <v>201588.43</v>
      </c>
      <c r="P37" s="15">
        <f t="shared" si="2"/>
        <v>786533.10000000009</v>
      </c>
      <c r="Q37" s="15">
        <v>1852.47</v>
      </c>
      <c r="R37" s="16">
        <v>5110</v>
      </c>
      <c r="S37" s="15" t="s">
        <v>36</v>
      </c>
    </row>
    <row r="38" spans="1:19" x14ac:dyDescent="0.25">
      <c r="A38" s="28" t="s">
        <v>50</v>
      </c>
      <c r="B38" s="28"/>
      <c r="C38" s="28"/>
      <c r="D38" s="28"/>
      <c r="E38" s="28"/>
      <c r="F38" s="28"/>
      <c r="G38" s="28"/>
      <c r="H38" s="16">
        <f>SUM(H28+H32+H37)</f>
        <v>22682.74</v>
      </c>
      <c r="I38" s="16">
        <f>SUM(I28+I32+I37)</f>
        <v>16977.23</v>
      </c>
      <c r="J38" s="16">
        <f>SUM(J28+J32+J37)</f>
        <v>15812.03</v>
      </c>
      <c r="K38" s="15">
        <f>SUM(K28+K32+K37)</f>
        <v>820</v>
      </c>
      <c r="L38" s="16">
        <f t="shared" ref="L38:R38" si="3">SUM(L28+L32+L37)</f>
        <v>22860388</v>
      </c>
      <c r="M38" s="16">
        <f t="shared" si="3"/>
        <v>9809853.0300000012</v>
      </c>
      <c r="N38" s="16">
        <f t="shared" si="3"/>
        <v>8719134.0999999996</v>
      </c>
      <c r="O38" s="16">
        <f t="shared" si="3"/>
        <v>902192.61999999988</v>
      </c>
      <c r="P38" s="16">
        <f t="shared" si="3"/>
        <v>3429208.2</v>
      </c>
      <c r="Q38" s="16">
        <f>SUM(Q28+Q32+Q37)</f>
        <v>4232.67</v>
      </c>
      <c r="R38" s="16">
        <f t="shared" si="3"/>
        <v>13570</v>
      </c>
      <c r="S38" s="15" t="s">
        <v>36</v>
      </c>
    </row>
    <row r="39" spans="1:1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x14ac:dyDescent="0.25">
      <c r="A40" s="17"/>
      <c r="B40" s="17"/>
      <c r="C40" s="17"/>
      <c r="D40" s="17"/>
      <c r="E40" s="17"/>
      <c r="F40" s="17"/>
      <c r="G40" s="17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x14ac:dyDescent="0.25">
      <c r="A41" s="19"/>
      <c r="B41" s="20"/>
      <c r="C41" s="21"/>
      <c r="D41" s="21"/>
      <c r="E41" s="21"/>
      <c r="F41" s="21"/>
      <c r="G41" s="21"/>
      <c r="H41" s="22"/>
      <c r="I41" s="22"/>
      <c r="J41" s="22"/>
      <c r="K41" s="21"/>
      <c r="L41" s="22"/>
      <c r="M41" s="23"/>
      <c r="N41" s="23"/>
      <c r="O41" s="23"/>
      <c r="P41" s="23"/>
      <c r="Q41" s="22"/>
      <c r="R41" s="22"/>
      <c r="S41" s="17"/>
    </row>
    <row r="42" spans="1:1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</sheetData>
  <mergeCells count="32">
    <mergeCell ref="A9:S9"/>
    <mergeCell ref="A11:A14"/>
    <mergeCell ref="B11:B14"/>
    <mergeCell ref="C11:D11"/>
    <mergeCell ref="E11:E14"/>
    <mergeCell ref="F11:F14"/>
    <mergeCell ref="L11:P11"/>
    <mergeCell ref="Q11:Q13"/>
    <mergeCell ref="R11:R13"/>
    <mergeCell ref="S11:S14"/>
    <mergeCell ref="C12:C14"/>
    <mergeCell ref="D12:D14"/>
    <mergeCell ref="I12:I13"/>
    <mergeCell ref="J12:J13"/>
    <mergeCell ref="L12:L13"/>
    <mergeCell ref="M12:P12"/>
    <mergeCell ref="M1:S1"/>
    <mergeCell ref="M2:S2"/>
    <mergeCell ref="M3:S3"/>
    <mergeCell ref="A37:G37"/>
    <mergeCell ref="A38:G38"/>
    <mergeCell ref="A16:S16"/>
    <mergeCell ref="A29:S29"/>
    <mergeCell ref="A33:S33"/>
    <mergeCell ref="A32:G32"/>
    <mergeCell ref="A28:G28"/>
    <mergeCell ref="G11:G14"/>
    <mergeCell ref="H11:H13"/>
    <mergeCell ref="I11:J11"/>
    <mergeCell ref="K11:K13"/>
    <mergeCell ref="M4:S4"/>
    <mergeCell ref="M5:S5"/>
  </mergeCells>
  <pageMargins left="0.78740157480314965" right="0.78740157480314965" top="0.78740157480314965" bottom="0.78740157480314965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2014-06-16T10:17:00Z</dcterms:modified>
</cp:coreProperties>
</file>