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405" activeTab="0"/>
  </bookViews>
  <sheets>
    <sheet name="Сводный расчет к аукциону (3)" sheetId="1" r:id="rId1"/>
    <sheet name="Расчет 2000" sheetId="2" state="hidden" r:id="rId2"/>
    <sheet name="Расчет 2012" sheetId="3" state="hidden" r:id="rId3"/>
  </sheets>
  <definedNames>
    <definedName name="_xlnm.Print_Titles" localSheetId="0">'Сводный расчет к аукциону (3)'!$13:$15</definedName>
    <definedName name="_xlnm.Print_Area" localSheetId="0">'Сводный расчет к аукциону (3)'!$A$1:$M$82</definedName>
  </definedNames>
  <calcPr fullCalcOnLoad="1"/>
</workbook>
</file>

<file path=xl/sharedStrings.xml><?xml version="1.0" encoding="utf-8"?>
<sst xmlns="http://schemas.openxmlformats.org/spreadsheetml/2006/main" count="134" uniqueCount="81">
  <si>
    <t>Сметная стоимость, тыс.руб.</t>
  </si>
  <si>
    <t xml:space="preserve">               Глава 1.  ПОДГОТОВKА ТЕРРИТОРИИ СТРОИТЕЛЬСТВА</t>
  </si>
  <si>
    <t>затрат нет</t>
  </si>
  <si>
    <t>Итого по главе 1:</t>
  </si>
  <si>
    <t xml:space="preserve">               Глава 2.  ОСHОВHЫЕ ОБЬЕKТЫ СТРОИТЕЛЬСТВА</t>
  </si>
  <si>
    <t>Итого по главе 2:</t>
  </si>
  <si>
    <t xml:space="preserve">               Глава 3.  ОБЬЕKТЫ ПОДСОБНОГО, ОБСЛУЖИВАЮЩЕГО НАЗНАЧЕНИЯ</t>
  </si>
  <si>
    <t>Итого по главе 3:</t>
  </si>
  <si>
    <t xml:space="preserve">               Глава 4.  ОБЬЕKТЫ ЭНЕРГЕТИЧЕСКОГО ХОЗ-ВА</t>
  </si>
  <si>
    <t>Итого по главе 4:</t>
  </si>
  <si>
    <t xml:space="preserve">               Глава 5.  ОБЬЕKТЫ ТРАНСПОРТНОГО ХОЗ-ВА И СВЯЗИ</t>
  </si>
  <si>
    <t>Итого по главе 5:</t>
  </si>
  <si>
    <t xml:space="preserve">               Глава 6.  HАРУЖHЫЕ СЕТИ,KАHАЛИЗАЦИЯ,СООРУЖ.ВОДО-,ТЕПЛО-,ГАЗО-СHАБЖЕHИЯ</t>
  </si>
  <si>
    <t>Итого по главе 6:</t>
  </si>
  <si>
    <t xml:space="preserve">               Глава 7.  БЛАГОУСТРОЙСТВО И ОЗЕЛЕHЕHИЕ ТЕРРИТОРИИ</t>
  </si>
  <si>
    <t>Итого по главе 7:</t>
  </si>
  <si>
    <t>Итого по главам 1 - 7:</t>
  </si>
  <si>
    <t xml:space="preserve">               Глава 8.  ВРЕМЕHHЫЕ ЗДАHИЯ И СООРУЖЕHИЯ</t>
  </si>
  <si>
    <t>Итого по главе 8:</t>
  </si>
  <si>
    <t>Итого по главам 1 - 8:</t>
  </si>
  <si>
    <t xml:space="preserve">               Глава 9.  ПРОЧИЕ РАБОТЫ И ЗАТРАТЫ</t>
  </si>
  <si>
    <t>Итого по главе 9:</t>
  </si>
  <si>
    <t>Итого по главам 1 - 9:</t>
  </si>
  <si>
    <t>Авторский надзор</t>
  </si>
  <si>
    <t>Всего по сводному сметному расчету</t>
  </si>
  <si>
    <t>№ п/п</t>
  </si>
  <si>
    <t>№ смет и расчетов</t>
  </si>
  <si>
    <t>Наименование глав, объектов, работ и затрат</t>
  </si>
  <si>
    <t>строительных работ</t>
  </si>
  <si>
    <t>монтажных работ</t>
  </si>
  <si>
    <t>оборудования, мебели и инвентаря</t>
  </si>
  <si>
    <t>прочих затрат</t>
  </si>
  <si>
    <t>Общая сметная стоимость, тыс.руб.</t>
  </si>
  <si>
    <t>Метод.пособие</t>
  </si>
  <si>
    <t>Подготовка пакета документов</t>
  </si>
  <si>
    <t>Стоимость работ по выдаче АПЗ</t>
  </si>
  <si>
    <t>Стоимость работ по выделению и переносу границ земельного участка</t>
  </si>
  <si>
    <t>Перенос в натуру осей здания</t>
  </si>
  <si>
    <t>Наружные сети телефонизации</t>
  </si>
  <si>
    <t>Наружные сети радиофикацмм</t>
  </si>
  <si>
    <t>Расчет 1</t>
  </si>
  <si>
    <t>Временные здания и сооружения</t>
  </si>
  <si>
    <t>Производство работ в зимнее время</t>
  </si>
  <si>
    <t>РАСЧЕТ 1</t>
  </si>
  <si>
    <t>Наименование затрат</t>
  </si>
  <si>
    <t>по главам сводного сметного расчета</t>
  </si>
  <si>
    <t>%</t>
  </si>
  <si>
    <t>сумма затрат</t>
  </si>
  <si>
    <t>от строительных работ</t>
  </si>
  <si>
    <t>от монтажных работ</t>
  </si>
  <si>
    <t>Итого:</t>
  </si>
  <si>
    <t>Поправка на зону</t>
  </si>
  <si>
    <t>Премия за ввод</t>
  </si>
  <si>
    <t>Затраты на содержание заказчика</t>
  </si>
  <si>
    <t>Резерв средств на непредвиденные работы и затраты</t>
  </si>
  <si>
    <t>Резерв средств на непредвиденные работы и затраты (2 %)</t>
  </si>
  <si>
    <t>Составила: ___________________________________________________</t>
  </si>
  <si>
    <t xml:space="preserve">Земельный налог </t>
  </si>
  <si>
    <t>Антонович Т.П.</t>
  </si>
  <si>
    <t>См. 02-1</t>
  </si>
  <si>
    <t>Внутреннее газоснабжение</t>
  </si>
  <si>
    <t>Тепломеханическая часть</t>
  </si>
  <si>
    <t>Автоматизация тепломеханических процессов</t>
  </si>
  <si>
    <t>Электромонтажные работы</t>
  </si>
  <si>
    <t>на прочие затраты по главам 1, 8-12 сводного сметного расчета и резерва средств на непредвиденные работы и затраты по объекту: строительство (реконструкция) Капитальный ремонт котельной Верхней Зоны с установкой котлов КВ-ГМ-1,16-95Н И КВ-ГМ-3,48-95Н</t>
  </si>
  <si>
    <t>См. 02-3-1</t>
  </si>
  <si>
    <t>См. 02-4-1</t>
  </si>
  <si>
    <t>См. 02-2-1</t>
  </si>
  <si>
    <t>в том числе возвратных сумм</t>
  </si>
  <si>
    <t>базовые цены 2001г</t>
  </si>
  <si>
    <t>НДС</t>
  </si>
  <si>
    <t xml:space="preserve">СВОДНЫЙ СМЕТНЫЙ РАСЧЕТ СТОИМОСТИ  Капитального ремонта котельной Верхней Зоны с установкой котлов КВ-ГМ-3,48-95Н и КВ-ГМ-1,16-95Н в г.Сим Челябинской области </t>
  </si>
  <si>
    <t>СОГЛАСОВАНО:</t>
  </si>
  <si>
    <t>УТВЕРЖДАЮ:</t>
  </si>
  <si>
    <t>______________ В.А.Саблуков</t>
  </si>
  <si>
    <t>"_____"__________________2013г.</t>
  </si>
  <si>
    <t>Текущие цены 1 кв.2012г</t>
  </si>
  <si>
    <t>Перевод в текущие цены 3  кв 2013г (к=1,013*1,024*1,029*1,008*1,011*1,031)</t>
  </si>
  <si>
    <t>-</t>
  </si>
  <si>
    <t>Глава администрации</t>
  </si>
  <si>
    <t>Симского городского поселения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</si>
</sst>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_-* #,##0.000_р_._-;\-* #,##0.000_р_._-;_-* &quot;-&quot;??_р_._-;_-@_-"/>
    <numFmt numFmtId="168" formatCode="_-* #,##0.000_р_._-;\-* #,##0.000_р_._-;_-* &quot;-&quot;?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center"/>
      <protection/>
    </xf>
    <xf numFmtId="0" fontId="3" fillId="0" borderId="10" xfId="52" applyFont="1" applyBorder="1">
      <alignment/>
      <protection/>
    </xf>
    <xf numFmtId="0" fontId="5" fillId="0" borderId="10" xfId="52" applyFont="1" applyBorder="1">
      <alignment/>
      <protection/>
    </xf>
    <xf numFmtId="0" fontId="3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 vertical="center" wrapText="1"/>
      <protection/>
    </xf>
    <xf numFmtId="0" fontId="3" fillId="0" borderId="10" xfId="52" applyFont="1" applyBorder="1" applyAlignment="1">
      <alignment vertical="top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167" fontId="3" fillId="0" borderId="0" xfId="60" applyNumberFormat="1" applyFont="1" applyAlignment="1">
      <alignment/>
    </xf>
    <xf numFmtId="167" fontId="4" fillId="0" borderId="11" xfId="60" applyNumberFormat="1" applyFont="1" applyBorder="1" applyAlignment="1">
      <alignment horizontal="center" vertical="center" wrapText="1"/>
    </xf>
    <xf numFmtId="167" fontId="3" fillId="0" borderId="10" xfId="6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0" xfId="0" applyFont="1" applyBorder="1" applyAlignment="1">
      <alignment horizontal="center"/>
    </xf>
    <xf numFmtId="167" fontId="43" fillId="0" borderId="13" xfId="60" applyNumberFormat="1" applyFont="1" applyBorder="1" applyAlignment="1">
      <alignment/>
    </xf>
    <xf numFmtId="167" fontId="43" fillId="0" borderId="10" xfId="60" applyNumberFormat="1" applyFont="1" applyBorder="1" applyAlignment="1">
      <alignment/>
    </xf>
    <xf numFmtId="167" fontId="3" fillId="0" borderId="0" xfId="52" applyNumberFormat="1" applyFont="1">
      <alignment/>
      <protection/>
    </xf>
    <xf numFmtId="168" fontId="3" fillId="0" borderId="0" xfId="52" applyNumberFormat="1" applyFont="1">
      <alignment/>
      <protection/>
    </xf>
    <xf numFmtId="0" fontId="43" fillId="0" borderId="13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vertical="top" wrapText="1"/>
      <protection/>
    </xf>
    <xf numFmtId="167" fontId="3" fillId="0" borderId="10" xfId="60" applyNumberFormat="1" applyFont="1" applyBorder="1" applyAlignment="1">
      <alignment horizontal="center"/>
    </xf>
    <xf numFmtId="0" fontId="3" fillId="0" borderId="10" xfId="52" applyFont="1" applyBorder="1" applyAlignment="1">
      <alignment horizontal="center"/>
      <protection/>
    </xf>
    <xf numFmtId="0" fontId="4" fillId="0" borderId="10" xfId="52" applyFont="1" applyBorder="1">
      <alignment/>
      <protection/>
    </xf>
    <xf numFmtId="168" fontId="3" fillId="0" borderId="10" xfId="52" applyNumberFormat="1" applyFont="1" applyBorder="1">
      <alignment/>
      <protection/>
    </xf>
    <xf numFmtId="167" fontId="3" fillId="0" borderId="10" xfId="52" applyNumberFormat="1" applyFont="1" applyBorder="1">
      <alignment/>
      <protection/>
    </xf>
    <xf numFmtId="167" fontId="3" fillId="0" borderId="10" xfId="52" applyNumberFormat="1" applyFont="1" applyBorder="1" applyAlignment="1">
      <alignment horizontal="center"/>
      <protection/>
    </xf>
    <xf numFmtId="168" fontId="3" fillId="0" borderId="10" xfId="52" applyNumberFormat="1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167" fontId="5" fillId="0" borderId="0" xfId="60" applyNumberFormat="1" applyFont="1" applyBorder="1" applyAlignment="1">
      <alignment/>
    </xf>
    <xf numFmtId="168" fontId="3" fillId="0" borderId="0" xfId="52" applyNumberFormat="1" applyFont="1" applyBorder="1">
      <alignment/>
      <protection/>
    </xf>
    <xf numFmtId="167" fontId="3" fillId="33" borderId="10" xfId="60" applyNumberFormat="1" applyFont="1" applyFill="1" applyBorder="1" applyAlignment="1">
      <alignment/>
    </xf>
    <xf numFmtId="168" fontId="3" fillId="33" borderId="10" xfId="52" applyNumberFormat="1" applyFont="1" applyFill="1" applyBorder="1">
      <alignment/>
      <protection/>
    </xf>
    <xf numFmtId="167" fontId="5" fillId="33" borderId="10" xfId="60" applyNumberFormat="1" applyFont="1" applyFill="1" applyBorder="1" applyAlignment="1">
      <alignment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center"/>
    </xf>
    <xf numFmtId="167" fontId="3" fillId="0" borderId="10" xfId="60" applyNumberFormat="1" applyFont="1" applyBorder="1" applyAlignment="1">
      <alignment horizontal="center" vertical="center"/>
    </xf>
    <xf numFmtId="167" fontId="3" fillId="33" borderId="10" xfId="60" applyNumberFormat="1" applyFont="1" applyFill="1" applyBorder="1" applyAlignment="1">
      <alignment horizontal="center" vertical="center"/>
    </xf>
    <xf numFmtId="167" fontId="5" fillId="0" borderId="10" xfId="60" applyNumberFormat="1" applyFont="1" applyBorder="1" applyAlignment="1">
      <alignment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167" fontId="4" fillId="0" borderId="17" xfId="60" applyNumberFormat="1" applyFont="1" applyBorder="1" applyAlignment="1">
      <alignment horizontal="center" vertical="center" wrapText="1"/>
    </xf>
    <xf numFmtId="167" fontId="4" fillId="0" borderId="18" xfId="60" applyNumberFormat="1" applyFont="1" applyBorder="1" applyAlignment="1">
      <alignment horizontal="center" vertical="center" wrapText="1"/>
    </xf>
    <xf numFmtId="167" fontId="4" fillId="0" borderId="13" xfId="60" applyNumberFormat="1" applyFont="1" applyBorder="1" applyAlignment="1">
      <alignment horizontal="center" vertical="center" wrapText="1"/>
    </xf>
    <xf numFmtId="167" fontId="4" fillId="0" borderId="12" xfId="60" applyNumberFormat="1" applyFont="1" applyBorder="1" applyAlignment="1">
      <alignment horizontal="center" vertical="center" wrapText="1"/>
    </xf>
    <xf numFmtId="167" fontId="4" fillId="0" borderId="16" xfId="6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167" fontId="5" fillId="0" borderId="0" xfId="60" applyNumberFormat="1" applyFont="1" applyAlignment="1">
      <alignment horizontal="center" vertical="top" wrapText="1"/>
    </xf>
    <xf numFmtId="0" fontId="3" fillId="0" borderId="17" xfId="52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2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5.140625" style="1" customWidth="1"/>
    <col min="2" max="2" width="14.140625" style="1" customWidth="1"/>
    <col min="3" max="3" width="42.8515625" style="1" customWidth="1"/>
    <col min="4" max="4" width="11.57421875" style="12" customWidth="1"/>
    <col min="5" max="5" width="12.57421875" style="12" customWidth="1"/>
    <col min="6" max="6" width="13.00390625" style="12" customWidth="1"/>
    <col min="7" max="7" width="12.7109375" style="12" customWidth="1"/>
    <col min="8" max="8" width="15.8515625" style="12" customWidth="1"/>
    <col min="9" max="9" width="13.140625" style="1" customWidth="1"/>
    <col min="10" max="10" width="14.28125" style="1" customWidth="1"/>
    <col min="11" max="11" width="15.140625" style="1" customWidth="1"/>
    <col min="12" max="12" width="13.140625" style="1" customWidth="1"/>
    <col min="13" max="13" width="14.57421875" style="1" customWidth="1"/>
    <col min="14" max="14" width="13.7109375" style="1" bestFit="1" customWidth="1"/>
    <col min="15" max="16384" width="9.140625" style="1" customWidth="1"/>
  </cols>
  <sheetData>
    <row r="2" spans="3:15" ht="15.75">
      <c r="C2" s="55" t="s">
        <v>72</v>
      </c>
      <c r="D2" s="1"/>
      <c r="E2" s="47"/>
      <c r="F2" s="47"/>
      <c r="G2" s="47"/>
      <c r="H2" s="47"/>
      <c r="I2" s="47"/>
      <c r="J2" s="47"/>
      <c r="K2" s="56" t="s">
        <v>73</v>
      </c>
      <c r="L2" s="56"/>
      <c r="M2" s="55"/>
      <c r="N2" s="47"/>
      <c r="O2" s="15"/>
    </row>
    <row r="3" spans="3:15" ht="15.75">
      <c r="C3" s="49"/>
      <c r="D3" s="48"/>
      <c r="E3" s="48"/>
      <c r="F3" s="48"/>
      <c r="G3" s="47"/>
      <c r="H3" s="47"/>
      <c r="I3" s="47"/>
      <c r="J3" s="47"/>
      <c r="K3" s="55" t="s">
        <v>79</v>
      </c>
      <c r="L3" s="55"/>
      <c r="M3" s="55"/>
      <c r="N3" s="47"/>
      <c r="O3" s="15"/>
    </row>
    <row r="4" spans="3:15" ht="15.75">
      <c r="C4" s="49"/>
      <c r="D4" s="48"/>
      <c r="E4" s="48"/>
      <c r="F4" s="48"/>
      <c r="G4" s="47"/>
      <c r="H4" s="47"/>
      <c r="I4" s="47"/>
      <c r="J4" s="47"/>
      <c r="K4" s="56" t="s">
        <v>80</v>
      </c>
      <c r="L4" s="56"/>
      <c r="M4" s="55"/>
      <c r="N4" s="47"/>
      <c r="O4" s="15"/>
    </row>
    <row r="5" spans="3:15" ht="15.75">
      <c r="C5" s="50"/>
      <c r="D5" s="47"/>
      <c r="E5" s="47"/>
      <c r="F5" s="47"/>
      <c r="G5" s="47"/>
      <c r="H5" s="47"/>
      <c r="I5" s="47"/>
      <c r="J5" s="47"/>
      <c r="K5" s="56" t="s">
        <v>74</v>
      </c>
      <c r="L5" s="56"/>
      <c r="M5" s="56"/>
      <c r="N5" s="47"/>
      <c r="O5" s="15"/>
    </row>
    <row r="6" spans="3:15" ht="15.75">
      <c r="C6" s="51"/>
      <c r="D6" s="15"/>
      <c r="E6" s="15"/>
      <c r="F6" s="15"/>
      <c r="G6" s="15"/>
      <c r="H6" s="15"/>
      <c r="I6" s="15"/>
      <c r="J6" s="15"/>
      <c r="K6" s="64" t="s">
        <v>75</v>
      </c>
      <c r="L6" s="64"/>
      <c r="M6" s="64"/>
      <c r="N6" s="15"/>
      <c r="O6" s="15"/>
    </row>
    <row r="7" spans="3:15" ht="15.75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4:8" ht="15.75">
      <c r="D8" s="65" t="s">
        <v>71</v>
      </c>
      <c r="E8" s="65"/>
      <c r="F8" s="65"/>
      <c r="G8" s="65"/>
      <c r="H8" s="65"/>
    </row>
    <row r="9" spans="4:8" ht="15.75">
      <c r="D9" s="65"/>
      <c r="E9" s="65"/>
      <c r="F9" s="65"/>
      <c r="G9" s="65"/>
      <c r="H9" s="65"/>
    </row>
    <row r="10" spans="4:10" ht="15.75">
      <c r="D10" s="65"/>
      <c r="E10" s="65"/>
      <c r="F10" s="65"/>
      <c r="G10" s="65"/>
      <c r="H10" s="65"/>
      <c r="J10" s="28"/>
    </row>
    <row r="11" spans="4:8" ht="15.75">
      <c r="D11" s="65"/>
      <c r="E11" s="65"/>
      <c r="F11" s="65"/>
      <c r="G11" s="65"/>
      <c r="H11" s="65"/>
    </row>
    <row r="12" spans="1:13" ht="15.75">
      <c r="A12" s="4"/>
      <c r="B12" s="32"/>
      <c r="C12" s="32"/>
      <c r="D12" s="66" t="s">
        <v>69</v>
      </c>
      <c r="E12" s="67"/>
      <c r="F12" s="67"/>
      <c r="G12" s="67"/>
      <c r="H12" s="68"/>
      <c r="I12" s="69" t="s">
        <v>76</v>
      </c>
      <c r="J12" s="70"/>
      <c r="K12" s="70"/>
      <c r="L12" s="70"/>
      <c r="M12" s="71"/>
    </row>
    <row r="13" spans="1:13" s="2" customFormat="1" ht="12.75">
      <c r="A13" s="57" t="s">
        <v>25</v>
      </c>
      <c r="B13" s="57" t="s">
        <v>26</v>
      </c>
      <c r="C13" s="57" t="s">
        <v>27</v>
      </c>
      <c r="D13" s="59" t="s">
        <v>0</v>
      </c>
      <c r="E13" s="60"/>
      <c r="F13" s="60"/>
      <c r="G13" s="61"/>
      <c r="H13" s="62" t="s">
        <v>32</v>
      </c>
      <c r="I13" s="59" t="s">
        <v>0</v>
      </c>
      <c r="J13" s="60"/>
      <c r="K13" s="60"/>
      <c r="L13" s="61"/>
      <c r="M13" s="62" t="s">
        <v>32</v>
      </c>
    </row>
    <row r="14" spans="1:13" s="2" customFormat="1" ht="42" customHeight="1">
      <c r="A14" s="58"/>
      <c r="B14" s="58"/>
      <c r="C14" s="58"/>
      <c r="D14" s="13" t="s">
        <v>28</v>
      </c>
      <c r="E14" s="13" t="s">
        <v>29</v>
      </c>
      <c r="F14" s="13" t="s">
        <v>30</v>
      </c>
      <c r="G14" s="13" t="s">
        <v>31</v>
      </c>
      <c r="H14" s="63"/>
      <c r="I14" s="13" t="s">
        <v>28</v>
      </c>
      <c r="J14" s="13" t="s">
        <v>29</v>
      </c>
      <c r="K14" s="13" t="s">
        <v>30</v>
      </c>
      <c r="L14" s="13" t="s">
        <v>31</v>
      </c>
      <c r="M14" s="63"/>
    </row>
    <row r="15" spans="1:13" s="2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</row>
    <row r="16" spans="1:13" s="2" customFormat="1" ht="12.75">
      <c r="A16" s="3"/>
      <c r="B16" s="3"/>
      <c r="C16" s="3"/>
      <c r="D16" s="3"/>
      <c r="E16" s="3"/>
      <c r="F16" s="3"/>
      <c r="G16" s="3"/>
      <c r="H16" s="3"/>
      <c r="I16" s="35"/>
      <c r="J16" s="35"/>
      <c r="K16" s="35"/>
      <c r="L16" s="35"/>
      <c r="M16" s="35"/>
    </row>
    <row r="17" spans="1:13" ht="15.75">
      <c r="A17" s="4" t="s">
        <v>1</v>
      </c>
      <c r="B17" s="4"/>
      <c r="C17" s="4"/>
      <c r="D17" s="14"/>
      <c r="E17" s="14"/>
      <c r="F17" s="14"/>
      <c r="G17" s="14"/>
      <c r="H17" s="14"/>
      <c r="I17" s="4"/>
      <c r="J17" s="4"/>
      <c r="K17" s="4"/>
      <c r="L17" s="4"/>
      <c r="M17" s="4"/>
    </row>
    <row r="18" spans="1:13" ht="15.75" hidden="1">
      <c r="A18" s="8"/>
      <c r="B18" s="8" t="s">
        <v>33</v>
      </c>
      <c r="C18" s="4" t="s">
        <v>34</v>
      </c>
      <c r="D18" s="14"/>
      <c r="E18" s="14"/>
      <c r="F18" s="14"/>
      <c r="G18" s="14"/>
      <c r="H18" s="14">
        <f>SUM(D18:G18)</f>
        <v>0</v>
      </c>
      <c r="I18" s="4"/>
      <c r="J18" s="4"/>
      <c r="K18" s="4"/>
      <c r="L18" s="4"/>
      <c r="M18" s="4"/>
    </row>
    <row r="19" spans="1:13" ht="15.75" hidden="1">
      <c r="A19" s="8"/>
      <c r="B19" s="8" t="s">
        <v>33</v>
      </c>
      <c r="C19" s="4" t="s">
        <v>35</v>
      </c>
      <c r="D19" s="14"/>
      <c r="E19" s="14"/>
      <c r="F19" s="14"/>
      <c r="G19" s="14"/>
      <c r="H19" s="14">
        <f aca="true" t="shared" si="0" ref="H19:H24">SUM(D19:G19)</f>
        <v>0</v>
      </c>
      <c r="I19" s="4"/>
      <c r="J19" s="4"/>
      <c r="K19" s="4"/>
      <c r="L19" s="4"/>
      <c r="M19" s="4"/>
    </row>
    <row r="20" spans="1:13" ht="31.5" hidden="1">
      <c r="A20" s="8"/>
      <c r="B20" s="8" t="s">
        <v>33</v>
      </c>
      <c r="C20" s="7" t="s">
        <v>36</v>
      </c>
      <c r="D20" s="14"/>
      <c r="E20" s="14"/>
      <c r="F20" s="14"/>
      <c r="G20" s="14"/>
      <c r="H20" s="14">
        <f t="shared" si="0"/>
        <v>0</v>
      </c>
      <c r="I20" s="4"/>
      <c r="J20" s="4"/>
      <c r="K20" s="4"/>
      <c r="L20" s="4"/>
      <c r="M20" s="4"/>
    </row>
    <row r="21" spans="1:13" ht="15.75" hidden="1">
      <c r="A21" s="8"/>
      <c r="B21" s="8" t="s">
        <v>33</v>
      </c>
      <c r="C21" s="4" t="s">
        <v>37</v>
      </c>
      <c r="D21" s="14"/>
      <c r="E21" s="14"/>
      <c r="F21" s="14"/>
      <c r="G21" s="14"/>
      <c r="H21" s="14">
        <f t="shared" si="0"/>
        <v>0</v>
      </c>
      <c r="I21" s="4"/>
      <c r="J21" s="4"/>
      <c r="K21" s="4"/>
      <c r="L21" s="4"/>
      <c r="M21" s="4"/>
    </row>
    <row r="22" spans="1:13" ht="15.75" hidden="1">
      <c r="A22" s="8"/>
      <c r="B22" s="8" t="s">
        <v>33</v>
      </c>
      <c r="C22" s="4" t="s">
        <v>57</v>
      </c>
      <c r="D22" s="14"/>
      <c r="E22" s="14"/>
      <c r="F22" s="14"/>
      <c r="G22" s="14"/>
      <c r="H22" s="14">
        <f>SUM(D22:G22)</f>
        <v>0</v>
      </c>
      <c r="I22" s="4"/>
      <c r="J22" s="4"/>
      <c r="K22" s="4"/>
      <c r="L22" s="4"/>
      <c r="M22" s="4"/>
    </row>
    <row r="23" spans="1:13" ht="15.75" hidden="1">
      <c r="A23" s="8"/>
      <c r="B23" s="8"/>
      <c r="C23" s="4"/>
      <c r="D23" s="14"/>
      <c r="E23" s="14"/>
      <c r="F23" s="14"/>
      <c r="G23" s="14"/>
      <c r="H23" s="14"/>
      <c r="I23" s="4"/>
      <c r="J23" s="4"/>
      <c r="K23" s="4"/>
      <c r="L23" s="4"/>
      <c r="M23" s="4"/>
    </row>
    <row r="24" spans="1:13" ht="15.75">
      <c r="A24" s="4"/>
      <c r="B24" s="4"/>
      <c r="C24" s="4" t="s">
        <v>3</v>
      </c>
      <c r="D24" s="14">
        <f>SUM(D18:D23)</f>
        <v>0</v>
      </c>
      <c r="E24" s="14">
        <f>SUM(E18:E23)</f>
        <v>0</v>
      </c>
      <c r="F24" s="14">
        <f>SUM(F18:F23)</f>
        <v>0</v>
      </c>
      <c r="G24" s="14">
        <f>SUM(G18:G23)</f>
        <v>0</v>
      </c>
      <c r="H24" s="14">
        <f t="shared" si="0"/>
        <v>0</v>
      </c>
      <c r="I24" s="4"/>
      <c r="J24" s="4"/>
      <c r="K24" s="4"/>
      <c r="L24" s="4"/>
      <c r="M24" s="4"/>
    </row>
    <row r="25" spans="1:13" ht="15.75">
      <c r="A25" s="4"/>
      <c r="B25" s="4"/>
      <c r="C25" s="4"/>
      <c r="D25" s="14"/>
      <c r="E25" s="14"/>
      <c r="F25" s="14"/>
      <c r="G25" s="14"/>
      <c r="H25" s="14"/>
      <c r="I25" s="4"/>
      <c r="J25" s="4"/>
      <c r="K25" s="4"/>
      <c r="L25" s="4"/>
      <c r="M25" s="4"/>
    </row>
    <row r="26" spans="1:13" ht="15.75">
      <c r="A26" s="4" t="s">
        <v>4</v>
      </c>
      <c r="B26" s="4"/>
      <c r="C26" s="4"/>
      <c r="D26" s="14"/>
      <c r="E26" s="14"/>
      <c r="F26" s="14"/>
      <c r="G26" s="14"/>
      <c r="H26" s="14"/>
      <c r="I26" s="4"/>
      <c r="J26" s="4"/>
      <c r="K26" s="4"/>
      <c r="L26" s="4"/>
      <c r="M26" s="4"/>
    </row>
    <row r="27" spans="1:13" ht="15.75">
      <c r="A27" s="4">
        <v>1</v>
      </c>
      <c r="B27" s="4" t="s">
        <v>59</v>
      </c>
      <c r="C27" s="4" t="s">
        <v>60</v>
      </c>
      <c r="D27" s="14">
        <v>3.816</v>
      </c>
      <c r="E27" s="14">
        <v>35.057</v>
      </c>
      <c r="F27" s="14">
        <v>89.318</v>
      </c>
      <c r="G27" s="14"/>
      <c r="H27" s="14">
        <f>SUM(D27:G27)</f>
        <v>128.191</v>
      </c>
      <c r="I27" s="33">
        <v>18.011</v>
      </c>
      <c r="J27" s="33">
        <v>202.591</v>
      </c>
      <c r="K27" s="14">
        <v>298.327</v>
      </c>
      <c r="L27" s="14"/>
      <c r="M27" s="14">
        <f>SUM(I27:L27)</f>
        <v>518.929</v>
      </c>
    </row>
    <row r="28" spans="1:13" ht="15.75">
      <c r="A28" s="4">
        <v>2</v>
      </c>
      <c r="B28" s="4" t="s">
        <v>67</v>
      </c>
      <c r="C28" s="4" t="s">
        <v>61</v>
      </c>
      <c r="D28" s="14">
        <v>65.493</v>
      </c>
      <c r="E28" s="14">
        <v>138.338</v>
      </c>
      <c r="F28" s="14">
        <v>616.851</v>
      </c>
      <c r="G28" s="14"/>
      <c r="H28" s="14">
        <f>SUM(D28:G28)</f>
        <v>820.682</v>
      </c>
      <c r="I28" s="33">
        <v>311.64</v>
      </c>
      <c r="J28" s="33">
        <v>870.146</v>
      </c>
      <c r="K28" s="14">
        <v>2060.283</v>
      </c>
      <c r="L28" s="14"/>
      <c r="M28" s="14">
        <f>SUM(I28:L28)</f>
        <v>3242.069</v>
      </c>
    </row>
    <row r="29" spans="1:13" ht="15.75">
      <c r="A29" s="4">
        <v>3</v>
      </c>
      <c r="B29" s="4" t="s">
        <v>65</v>
      </c>
      <c r="C29" s="4" t="s">
        <v>62</v>
      </c>
      <c r="D29" s="14"/>
      <c r="E29" s="14">
        <v>48.056</v>
      </c>
      <c r="F29" s="14">
        <v>40.706</v>
      </c>
      <c r="G29" s="14"/>
      <c r="H29" s="14">
        <f>SUM(D29:G29)</f>
        <v>88.762</v>
      </c>
      <c r="I29" s="33"/>
      <c r="J29" s="33">
        <v>246.325</v>
      </c>
      <c r="K29" s="14">
        <v>135.952</v>
      </c>
      <c r="L29" s="14"/>
      <c r="M29" s="14">
        <f>SUM(I29:L29)</f>
        <v>382.277</v>
      </c>
    </row>
    <row r="30" spans="1:13" ht="15.75">
      <c r="A30" s="4">
        <v>4</v>
      </c>
      <c r="B30" s="4" t="s">
        <v>66</v>
      </c>
      <c r="C30" s="4" t="s">
        <v>63</v>
      </c>
      <c r="D30" s="14"/>
      <c r="E30" s="14">
        <v>19.77</v>
      </c>
      <c r="F30" s="14">
        <v>9.505</v>
      </c>
      <c r="G30" s="14"/>
      <c r="H30" s="14">
        <f>SUM(D30:G30)</f>
        <v>29.275</v>
      </c>
      <c r="I30" s="33"/>
      <c r="J30" s="33">
        <v>103.01</v>
      </c>
      <c r="K30" s="14">
        <v>31.747</v>
      </c>
      <c r="L30" s="14"/>
      <c r="M30" s="14">
        <f>SUM(I30:L30)</f>
        <v>134.757</v>
      </c>
    </row>
    <row r="31" spans="1:13" ht="15.75">
      <c r="A31" s="4"/>
      <c r="B31" s="4"/>
      <c r="C31" s="4"/>
      <c r="D31" s="14"/>
      <c r="E31" s="14"/>
      <c r="F31" s="14"/>
      <c r="G31" s="14"/>
      <c r="H31" s="14"/>
      <c r="I31" s="34"/>
      <c r="J31" s="34"/>
      <c r="K31" s="4"/>
      <c r="L31" s="4"/>
      <c r="M31" s="4"/>
    </row>
    <row r="32" spans="1:13" ht="15.75">
      <c r="A32" s="4"/>
      <c r="B32" s="4"/>
      <c r="C32" s="4" t="s">
        <v>5</v>
      </c>
      <c r="D32" s="14">
        <f>SUM(D27:D31:D31)</f>
        <v>69.309</v>
      </c>
      <c r="E32" s="14">
        <f>SUM(E27:E31:E31)</f>
        <v>241.22099999999998</v>
      </c>
      <c r="F32" s="14">
        <f>SUM(F27:F31:F31)</f>
        <v>756.38</v>
      </c>
      <c r="G32" s="14">
        <f>SUM(G27:G31:G31)</f>
        <v>0</v>
      </c>
      <c r="H32" s="14">
        <f>SUM(D32:G32)</f>
        <v>1066.9099999999999</v>
      </c>
      <c r="I32" s="38">
        <f>SUM(I27:I30)</f>
        <v>329.651</v>
      </c>
      <c r="J32" s="38">
        <f>SUM(J27:J30)</f>
        <v>1422.0720000000001</v>
      </c>
      <c r="K32" s="37">
        <f>SUM(K27:K30)</f>
        <v>2526.3089999999997</v>
      </c>
      <c r="L32" s="37">
        <f>SUM(L27:L30)</f>
        <v>0</v>
      </c>
      <c r="M32" s="37">
        <f>SUM(M27:M30)</f>
        <v>4278.031999999999</v>
      </c>
    </row>
    <row r="33" spans="1:13" ht="15.75">
      <c r="A33" s="4"/>
      <c r="B33" s="4"/>
      <c r="C33" s="4" t="s">
        <v>68</v>
      </c>
      <c r="D33" s="14">
        <v>-25.97</v>
      </c>
      <c r="E33" s="14"/>
      <c r="F33" s="14"/>
      <c r="G33" s="14"/>
      <c r="H33" s="14"/>
      <c r="I33" s="34">
        <v>-65.445</v>
      </c>
      <c r="J33" s="34"/>
      <c r="K33" s="4"/>
      <c r="L33" s="4"/>
      <c r="M33" s="4"/>
    </row>
    <row r="34" spans="1:13" ht="15.75" hidden="1">
      <c r="A34" s="4"/>
      <c r="B34" s="4"/>
      <c r="C34" s="4"/>
      <c r="D34" s="14"/>
      <c r="E34" s="14"/>
      <c r="F34" s="14"/>
      <c r="G34" s="14"/>
      <c r="H34" s="14"/>
      <c r="I34" s="34"/>
      <c r="J34" s="34"/>
      <c r="K34" s="4"/>
      <c r="L34" s="4"/>
      <c r="M34" s="4"/>
    </row>
    <row r="35" spans="1:13" ht="15.75" hidden="1">
      <c r="A35" s="4" t="s">
        <v>6</v>
      </c>
      <c r="B35" s="4"/>
      <c r="C35" s="4"/>
      <c r="D35" s="14"/>
      <c r="E35" s="14"/>
      <c r="F35" s="14"/>
      <c r="G35" s="14"/>
      <c r="H35" s="14"/>
      <c r="I35" s="34"/>
      <c r="J35" s="34"/>
      <c r="K35" s="4"/>
      <c r="L35" s="4"/>
      <c r="M35" s="4"/>
    </row>
    <row r="36" spans="1:13" ht="15.75" hidden="1">
      <c r="A36" s="4"/>
      <c r="B36" s="4"/>
      <c r="C36" s="4" t="s">
        <v>2</v>
      </c>
      <c r="D36" s="14"/>
      <c r="E36" s="14"/>
      <c r="F36" s="14"/>
      <c r="G36" s="14"/>
      <c r="H36" s="14"/>
      <c r="I36" s="34"/>
      <c r="J36" s="34"/>
      <c r="K36" s="4"/>
      <c r="L36" s="4"/>
      <c r="M36" s="4"/>
    </row>
    <row r="37" spans="1:13" ht="15.75" hidden="1">
      <c r="A37" s="4"/>
      <c r="B37" s="4"/>
      <c r="C37" s="4" t="s">
        <v>7</v>
      </c>
      <c r="D37" s="14">
        <f>SUM(D36:D36)</f>
        <v>0</v>
      </c>
      <c r="E37" s="14">
        <f>SUM(E36:E36)</f>
        <v>0</v>
      </c>
      <c r="F37" s="14">
        <f>SUM(F36:F36)</f>
        <v>0</v>
      </c>
      <c r="G37" s="14">
        <f>SUM(G36:G36)</f>
        <v>0</v>
      </c>
      <c r="H37" s="14">
        <f>SUM(D37:G37)</f>
        <v>0</v>
      </c>
      <c r="I37" s="34"/>
      <c r="J37" s="34"/>
      <c r="K37" s="4"/>
      <c r="L37" s="4"/>
      <c r="M37" s="4"/>
    </row>
    <row r="38" spans="1:13" ht="15.75" hidden="1">
      <c r="A38" s="4"/>
      <c r="B38" s="4"/>
      <c r="C38" s="4"/>
      <c r="D38" s="14"/>
      <c r="E38" s="14"/>
      <c r="F38" s="14"/>
      <c r="G38" s="14"/>
      <c r="H38" s="14"/>
      <c r="I38" s="34"/>
      <c r="J38" s="34"/>
      <c r="K38" s="4"/>
      <c r="L38" s="4"/>
      <c r="M38" s="4"/>
    </row>
    <row r="39" spans="1:13" ht="15.75" hidden="1">
      <c r="A39" s="4" t="s">
        <v>8</v>
      </c>
      <c r="B39" s="4"/>
      <c r="C39" s="4"/>
      <c r="D39" s="14"/>
      <c r="E39" s="14"/>
      <c r="F39" s="14"/>
      <c r="G39" s="14"/>
      <c r="H39" s="14"/>
      <c r="I39" s="34"/>
      <c r="J39" s="34"/>
      <c r="K39" s="4"/>
      <c r="L39" s="4"/>
      <c r="M39" s="4"/>
    </row>
    <row r="40" spans="1:13" ht="15.75" hidden="1">
      <c r="A40" s="4"/>
      <c r="B40" s="4"/>
      <c r="C40" s="4" t="s">
        <v>2</v>
      </c>
      <c r="D40" s="14"/>
      <c r="E40" s="14"/>
      <c r="F40" s="14"/>
      <c r="G40" s="14"/>
      <c r="H40" s="14"/>
      <c r="I40" s="34"/>
      <c r="J40" s="34"/>
      <c r="K40" s="4"/>
      <c r="L40" s="4"/>
      <c r="M40" s="4"/>
    </row>
    <row r="41" spans="1:13" ht="15.75" hidden="1">
      <c r="A41" s="4"/>
      <c r="B41" s="4"/>
      <c r="C41" s="4" t="s">
        <v>9</v>
      </c>
      <c r="D41" s="14">
        <f>SUM(D40:D40)</f>
        <v>0</v>
      </c>
      <c r="E41" s="14">
        <f>SUM(E40:E40)</f>
        <v>0</v>
      </c>
      <c r="F41" s="14">
        <f>SUM(F40:F40)</f>
        <v>0</v>
      </c>
      <c r="G41" s="14">
        <f>SUM(G40:G40)</f>
        <v>0</v>
      </c>
      <c r="H41" s="14">
        <f>SUM(D41:G41)</f>
        <v>0</v>
      </c>
      <c r="I41" s="34"/>
      <c r="J41" s="34"/>
      <c r="K41" s="4"/>
      <c r="L41" s="4"/>
      <c r="M41" s="4"/>
    </row>
    <row r="42" spans="1:13" ht="15.75" hidden="1">
      <c r="A42" s="4"/>
      <c r="B42" s="4"/>
      <c r="C42" s="4"/>
      <c r="D42" s="14"/>
      <c r="E42" s="14"/>
      <c r="F42" s="14"/>
      <c r="G42" s="14"/>
      <c r="H42" s="14"/>
      <c r="I42" s="34"/>
      <c r="J42" s="34"/>
      <c r="K42" s="4"/>
      <c r="L42" s="4"/>
      <c r="M42" s="4"/>
    </row>
    <row r="43" spans="1:13" ht="15.75" hidden="1">
      <c r="A43" s="4" t="s">
        <v>10</v>
      </c>
      <c r="B43" s="4"/>
      <c r="C43" s="4"/>
      <c r="D43" s="14"/>
      <c r="E43" s="14"/>
      <c r="F43" s="14"/>
      <c r="G43" s="14"/>
      <c r="H43" s="14"/>
      <c r="I43" s="34"/>
      <c r="J43" s="34"/>
      <c r="K43" s="4"/>
      <c r="L43" s="4"/>
      <c r="M43" s="4"/>
    </row>
    <row r="44" spans="1:13" ht="15.75" hidden="1">
      <c r="A44" s="4">
        <v>8</v>
      </c>
      <c r="B44" s="4"/>
      <c r="C44" s="4" t="s">
        <v>38</v>
      </c>
      <c r="D44" s="14"/>
      <c r="E44" s="14"/>
      <c r="F44" s="14"/>
      <c r="G44" s="14"/>
      <c r="H44" s="14">
        <f>SUM(D44:G44)</f>
        <v>0</v>
      </c>
      <c r="I44" s="34"/>
      <c r="J44" s="34"/>
      <c r="K44" s="4"/>
      <c r="L44" s="4"/>
      <c r="M44" s="4"/>
    </row>
    <row r="45" spans="1:13" ht="15.75" hidden="1">
      <c r="A45" s="4">
        <v>9</v>
      </c>
      <c r="B45" s="4"/>
      <c r="C45" s="4" t="s">
        <v>39</v>
      </c>
      <c r="D45" s="14"/>
      <c r="E45" s="14"/>
      <c r="F45" s="14"/>
      <c r="G45" s="14"/>
      <c r="H45" s="14">
        <f>SUM(D45:G45)</f>
        <v>0</v>
      </c>
      <c r="I45" s="34"/>
      <c r="J45" s="34"/>
      <c r="K45" s="4"/>
      <c r="L45" s="4"/>
      <c r="M45" s="4"/>
    </row>
    <row r="46" spans="1:13" ht="15.75" hidden="1">
      <c r="A46" s="4"/>
      <c r="B46" s="4"/>
      <c r="C46" s="4" t="s">
        <v>2</v>
      </c>
      <c r="D46" s="14"/>
      <c r="E46" s="14"/>
      <c r="F46" s="14"/>
      <c r="G46" s="14"/>
      <c r="H46" s="14"/>
      <c r="I46" s="34"/>
      <c r="J46" s="34"/>
      <c r="K46" s="4"/>
      <c r="L46" s="4"/>
      <c r="M46" s="4"/>
    </row>
    <row r="47" spans="1:13" ht="15.75" hidden="1">
      <c r="A47" s="4"/>
      <c r="B47" s="4"/>
      <c r="C47" s="4" t="s">
        <v>11</v>
      </c>
      <c r="D47" s="14">
        <f>SUM(D44:D46)</f>
        <v>0</v>
      </c>
      <c r="E47" s="14">
        <f>SUM(E44:E46)</f>
        <v>0</v>
      </c>
      <c r="F47" s="14">
        <f>SUM(F44:F46)</f>
        <v>0</v>
      </c>
      <c r="G47" s="14">
        <f>SUM(G44:G46)</f>
        <v>0</v>
      </c>
      <c r="H47" s="14">
        <f>SUM(D47:G47)</f>
        <v>0</v>
      </c>
      <c r="I47" s="34"/>
      <c r="J47" s="34"/>
      <c r="K47" s="4"/>
      <c r="L47" s="4"/>
      <c r="M47" s="4"/>
    </row>
    <row r="48" spans="1:13" ht="15.75" hidden="1">
      <c r="A48" s="4"/>
      <c r="B48" s="4"/>
      <c r="C48" s="4"/>
      <c r="D48" s="14"/>
      <c r="E48" s="14"/>
      <c r="F48" s="14"/>
      <c r="G48" s="14"/>
      <c r="H48" s="14"/>
      <c r="I48" s="34"/>
      <c r="J48" s="34"/>
      <c r="K48" s="4"/>
      <c r="L48" s="4"/>
      <c r="M48" s="4"/>
    </row>
    <row r="49" spans="1:13" ht="15.75" hidden="1">
      <c r="A49" s="4" t="s">
        <v>12</v>
      </c>
      <c r="B49" s="4"/>
      <c r="C49" s="4"/>
      <c r="D49" s="14"/>
      <c r="E49" s="14"/>
      <c r="F49" s="14"/>
      <c r="G49" s="14"/>
      <c r="H49" s="14"/>
      <c r="I49" s="34"/>
      <c r="J49" s="34"/>
      <c r="K49" s="4"/>
      <c r="L49" s="4"/>
      <c r="M49" s="4"/>
    </row>
    <row r="50" spans="1:13" ht="15.75" hidden="1">
      <c r="A50" s="4"/>
      <c r="B50" s="4"/>
      <c r="C50" s="4" t="s">
        <v>2</v>
      </c>
      <c r="D50" s="14"/>
      <c r="E50" s="14"/>
      <c r="F50" s="14"/>
      <c r="G50" s="14"/>
      <c r="H50" s="14"/>
      <c r="I50" s="34"/>
      <c r="J50" s="34"/>
      <c r="K50" s="4"/>
      <c r="L50" s="4"/>
      <c r="M50" s="4"/>
    </row>
    <row r="51" spans="1:13" ht="15.75" hidden="1">
      <c r="A51" s="4"/>
      <c r="B51" s="4"/>
      <c r="C51" s="4" t="s">
        <v>13</v>
      </c>
      <c r="D51" s="14">
        <f>SUM(D50:D50)</f>
        <v>0</v>
      </c>
      <c r="E51" s="14">
        <f>SUM(E50:E50)</f>
        <v>0</v>
      </c>
      <c r="F51" s="14">
        <f>SUM(F50:F50)</f>
        <v>0</v>
      </c>
      <c r="G51" s="14">
        <f>SUM(G50:G50)</f>
        <v>0</v>
      </c>
      <c r="H51" s="14">
        <f>SUM(D51:G51)</f>
        <v>0</v>
      </c>
      <c r="I51" s="34"/>
      <c r="J51" s="34"/>
      <c r="K51" s="4"/>
      <c r="L51" s="4"/>
      <c r="M51" s="4"/>
    </row>
    <row r="52" spans="1:13" ht="15.75" hidden="1">
      <c r="A52" s="4"/>
      <c r="B52" s="4"/>
      <c r="C52" s="4"/>
      <c r="D52" s="14"/>
      <c r="E52" s="14"/>
      <c r="F52" s="14"/>
      <c r="G52" s="14"/>
      <c r="H52" s="14"/>
      <c r="I52" s="34"/>
      <c r="J52" s="34"/>
      <c r="K52" s="4"/>
      <c r="L52" s="4"/>
      <c r="M52" s="4"/>
    </row>
    <row r="53" spans="1:13" ht="15.75" hidden="1">
      <c r="A53" s="4" t="s">
        <v>14</v>
      </c>
      <c r="B53" s="4"/>
      <c r="C53" s="4"/>
      <c r="D53" s="14"/>
      <c r="E53" s="14"/>
      <c r="F53" s="14"/>
      <c r="G53" s="14"/>
      <c r="H53" s="14"/>
      <c r="I53" s="34"/>
      <c r="J53" s="34"/>
      <c r="K53" s="4"/>
      <c r="L53" s="4"/>
      <c r="M53" s="4"/>
    </row>
    <row r="54" spans="1:13" ht="15.75" hidden="1">
      <c r="A54" s="4"/>
      <c r="B54" s="4"/>
      <c r="C54" s="4" t="s">
        <v>2</v>
      </c>
      <c r="D54" s="14"/>
      <c r="E54" s="14"/>
      <c r="F54" s="14"/>
      <c r="G54" s="14"/>
      <c r="H54" s="14">
        <f>SUM(D54:G54)</f>
        <v>0</v>
      </c>
      <c r="I54" s="34"/>
      <c r="J54" s="34"/>
      <c r="K54" s="4"/>
      <c r="L54" s="4"/>
      <c r="M54" s="4"/>
    </row>
    <row r="55" spans="1:13" ht="15.75" hidden="1">
      <c r="A55" s="4"/>
      <c r="B55" s="4"/>
      <c r="C55" s="4" t="s">
        <v>15</v>
      </c>
      <c r="D55" s="14">
        <f>SUM(D54:D54)</f>
        <v>0</v>
      </c>
      <c r="E55" s="14">
        <f>SUM(E54:E54)</f>
        <v>0</v>
      </c>
      <c r="F55" s="14">
        <f>SUM(F54:F54)</f>
        <v>0</v>
      </c>
      <c r="G55" s="14">
        <f>SUM(G54:G54)</f>
        <v>0</v>
      </c>
      <c r="H55" s="14">
        <f>SUM(D55:G55)</f>
        <v>0</v>
      </c>
      <c r="I55" s="34"/>
      <c r="J55" s="34"/>
      <c r="K55" s="4"/>
      <c r="L55" s="4"/>
      <c r="M55" s="4"/>
    </row>
    <row r="56" spans="1:13" ht="15.75" hidden="1">
      <c r="A56" s="4"/>
      <c r="B56" s="4"/>
      <c r="C56" s="4"/>
      <c r="D56" s="14"/>
      <c r="E56" s="14"/>
      <c r="F56" s="14"/>
      <c r="G56" s="14"/>
      <c r="H56" s="14"/>
      <c r="I56" s="34"/>
      <c r="J56" s="34"/>
      <c r="K56" s="4"/>
      <c r="L56" s="4"/>
      <c r="M56" s="4"/>
    </row>
    <row r="57" spans="1:13" ht="15.75" hidden="1">
      <c r="A57" s="4"/>
      <c r="B57" s="4"/>
      <c r="C57" s="4" t="s">
        <v>16</v>
      </c>
      <c r="D57" s="14">
        <f>D24+D32+D37+D41+D47+D51+D55</f>
        <v>69.309</v>
      </c>
      <c r="E57" s="14">
        <f>E24+E32+E37+E41+E47+E51+E55</f>
        <v>241.22099999999998</v>
      </c>
      <c r="F57" s="14">
        <f>F24+F32+F37+F41+F47+F51+F55</f>
        <v>756.38</v>
      </c>
      <c r="G57" s="14">
        <f>G24+G32+G37+G41+G47+G51+G55</f>
        <v>0</v>
      </c>
      <c r="H57" s="14">
        <f>SUM(D57:G57)</f>
        <v>1066.9099999999999</v>
      </c>
      <c r="I57" s="34"/>
      <c r="J57" s="34"/>
      <c r="K57" s="4"/>
      <c r="L57" s="4"/>
      <c r="M57" s="4"/>
    </row>
    <row r="58" spans="1:13" ht="15.75" hidden="1">
      <c r="A58" s="4"/>
      <c r="B58" s="4"/>
      <c r="C58" s="4"/>
      <c r="D58" s="14"/>
      <c r="E58" s="14"/>
      <c r="F58" s="14"/>
      <c r="G58" s="14"/>
      <c r="H58" s="14"/>
      <c r="I58" s="34"/>
      <c r="J58" s="34"/>
      <c r="K58" s="4"/>
      <c r="L58" s="4"/>
      <c r="M58" s="4"/>
    </row>
    <row r="59" spans="1:13" ht="15.75" hidden="1">
      <c r="A59" s="4" t="s">
        <v>17</v>
      </c>
      <c r="B59" s="4"/>
      <c r="C59" s="4"/>
      <c r="D59" s="14"/>
      <c r="E59" s="14"/>
      <c r="F59" s="14"/>
      <c r="G59" s="14"/>
      <c r="H59" s="14"/>
      <c r="I59" s="34"/>
      <c r="J59" s="34"/>
      <c r="K59" s="4"/>
      <c r="L59" s="4"/>
      <c r="M59" s="4"/>
    </row>
    <row r="60" spans="1:13" ht="15.75" hidden="1">
      <c r="A60" s="4"/>
      <c r="B60" s="4"/>
      <c r="C60" s="4" t="s">
        <v>2</v>
      </c>
      <c r="D60" s="14"/>
      <c r="E60" s="14"/>
      <c r="F60" s="14"/>
      <c r="G60" s="14"/>
      <c r="H60" s="14">
        <f>SUM(D60:G60)</f>
        <v>0</v>
      </c>
      <c r="I60" s="34"/>
      <c r="J60" s="34"/>
      <c r="K60" s="4"/>
      <c r="L60" s="4"/>
      <c r="M60" s="4"/>
    </row>
    <row r="61" spans="1:13" ht="15.75" hidden="1">
      <c r="A61" s="4"/>
      <c r="B61" s="4"/>
      <c r="C61" s="4"/>
      <c r="D61" s="14"/>
      <c r="E61" s="14"/>
      <c r="F61" s="14"/>
      <c r="G61" s="14"/>
      <c r="H61" s="14"/>
      <c r="I61" s="34"/>
      <c r="J61" s="34"/>
      <c r="K61" s="4"/>
      <c r="L61" s="4"/>
      <c r="M61" s="4"/>
    </row>
    <row r="62" spans="1:13" ht="15.75" hidden="1">
      <c r="A62" s="4"/>
      <c r="B62" s="4"/>
      <c r="C62" s="4" t="s">
        <v>18</v>
      </c>
      <c r="D62" s="14">
        <f>SUM(D60:D61)</f>
        <v>0</v>
      </c>
      <c r="E62" s="14">
        <f>SUM(E60:E61)</f>
        <v>0</v>
      </c>
      <c r="F62" s="14">
        <f>SUM(F60:F61)</f>
        <v>0</v>
      </c>
      <c r="G62" s="14">
        <f>SUM(G60:G61)</f>
        <v>0</v>
      </c>
      <c r="H62" s="14">
        <f>SUM(D62:G62)</f>
        <v>0</v>
      </c>
      <c r="I62" s="39"/>
      <c r="J62" s="39"/>
      <c r="K62" s="4"/>
      <c r="L62" s="4"/>
      <c r="M62" s="4"/>
    </row>
    <row r="63" spans="1:13" ht="15.75">
      <c r="A63" s="4"/>
      <c r="B63" s="4"/>
      <c r="C63" s="4"/>
      <c r="D63" s="14"/>
      <c r="E63" s="14"/>
      <c r="F63" s="14"/>
      <c r="G63" s="14"/>
      <c r="H63" s="14"/>
      <c r="I63" s="34"/>
      <c r="J63" s="34"/>
      <c r="K63" s="4"/>
      <c r="L63" s="4"/>
      <c r="M63" s="4"/>
    </row>
    <row r="64" spans="1:13" ht="15.75">
      <c r="A64" s="4"/>
      <c r="B64" s="4"/>
      <c r="C64" s="4" t="s">
        <v>19</v>
      </c>
      <c r="D64" s="14">
        <f>D57+D62</f>
        <v>69.309</v>
      </c>
      <c r="E64" s="14">
        <f>E57+E62</f>
        <v>241.22099999999998</v>
      </c>
      <c r="F64" s="14">
        <f>F57+F62</f>
        <v>756.38</v>
      </c>
      <c r="G64" s="14">
        <f>G57+G62</f>
        <v>0</v>
      </c>
      <c r="H64" s="14">
        <f>SUM(D64:G64)</f>
        <v>1066.9099999999999</v>
      </c>
      <c r="I64" s="38">
        <f>I32</f>
        <v>329.651</v>
      </c>
      <c r="J64" s="38">
        <f>J32</f>
        <v>1422.0720000000001</v>
      </c>
      <c r="K64" s="37">
        <f>K32</f>
        <v>2526.3089999999997</v>
      </c>
      <c r="L64" s="37">
        <f>L32</f>
        <v>0</v>
      </c>
      <c r="M64" s="37">
        <f>M32</f>
        <v>4278.031999999999</v>
      </c>
    </row>
    <row r="65" spans="1:13" ht="15.75">
      <c r="A65" s="4" t="s">
        <v>20</v>
      </c>
      <c r="B65" s="4"/>
      <c r="C65" s="4"/>
      <c r="D65" s="14"/>
      <c r="E65" s="14"/>
      <c r="F65" s="14"/>
      <c r="G65" s="14"/>
      <c r="H65" s="14"/>
      <c r="I65" s="34"/>
      <c r="J65" s="34"/>
      <c r="K65" s="4"/>
      <c r="L65" s="4"/>
      <c r="M65" s="4"/>
    </row>
    <row r="66" spans="1:13" ht="15.75">
      <c r="A66" s="4">
        <v>5</v>
      </c>
      <c r="B66" s="4" t="s">
        <v>40</v>
      </c>
      <c r="C66" s="4" t="s">
        <v>42</v>
      </c>
      <c r="D66" s="14"/>
      <c r="E66" s="14"/>
      <c r="F66" s="14"/>
      <c r="G66" s="14"/>
      <c r="H66" s="14">
        <f>SUM(D66:G66)</f>
        <v>0</v>
      </c>
      <c r="I66" s="34"/>
      <c r="J66" s="34"/>
      <c r="K66" s="4"/>
      <c r="L66" s="4"/>
      <c r="M66" s="34">
        <f>I66+J66</f>
        <v>0</v>
      </c>
    </row>
    <row r="67" spans="1:13" ht="15.75">
      <c r="A67" s="4"/>
      <c r="B67" s="4"/>
      <c r="C67" s="4" t="s">
        <v>21</v>
      </c>
      <c r="D67" s="14"/>
      <c r="E67" s="14"/>
      <c r="F67" s="14">
        <f>SUM(F66:F66)</f>
        <v>0</v>
      </c>
      <c r="G67" s="14">
        <f>SUM(G66:G66)</f>
        <v>0</v>
      </c>
      <c r="H67" s="14">
        <f>SUM(D67:G67)</f>
        <v>0</v>
      </c>
      <c r="I67" s="34"/>
      <c r="J67" s="34"/>
      <c r="K67" s="4"/>
      <c r="L67" s="4"/>
      <c r="M67" s="34">
        <f>M66</f>
        <v>0</v>
      </c>
    </row>
    <row r="68" spans="1:13" ht="15.75" hidden="1">
      <c r="A68" s="4"/>
      <c r="B68" s="4"/>
      <c r="C68" s="4"/>
      <c r="D68" s="14"/>
      <c r="E68" s="14"/>
      <c r="F68" s="14"/>
      <c r="G68" s="14"/>
      <c r="H68" s="14"/>
      <c r="I68" s="4"/>
      <c r="J68" s="4"/>
      <c r="K68" s="4"/>
      <c r="L68" s="4"/>
      <c r="M68" s="34"/>
    </row>
    <row r="69" spans="1:13" ht="15.75">
      <c r="A69" s="4"/>
      <c r="B69" s="4"/>
      <c r="C69" s="4" t="s">
        <v>22</v>
      </c>
      <c r="D69" s="14">
        <f>D64+D67</f>
        <v>69.309</v>
      </c>
      <c r="E69" s="14">
        <f>E64+E67</f>
        <v>241.22099999999998</v>
      </c>
      <c r="F69" s="14">
        <f>F64+F67</f>
        <v>756.38</v>
      </c>
      <c r="G69" s="14">
        <f>G64+G67</f>
        <v>0</v>
      </c>
      <c r="H69" s="14">
        <f>SUM(D69:G69)</f>
        <v>1066.9099999999999</v>
      </c>
      <c r="I69" s="36">
        <f>I64+I67</f>
        <v>329.651</v>
      </c>
      <c r="J69" s="36">
        <f>J64+J67</f>
        <v>1422.0720000000001</v>
      </c>
      <c r="K69" s="36">
        <f>K64+K67</f>
        <v>2526.3089999999997</v>
      </c>
      <c r="L69" s="36">
        <f>L64+L67</f>
        <v>0</v>
      </c>
      <c r="M69" s="39">
        <f>M64+M67</f>
        <v>4278.031999999999</v>
      </c>
    </row>
    <row r="70" spans="1:13" ht="15.75" hidden="1">
      <c r="A70" s="4"/>
      <c r="B70" s="4"/>
      <c r="C70" s="4"/>
      <c r="D70" s="14"/>
      <c r="E70" s="14"/>
      <c r="F70" s="14"/>
      <c r="G70" s="14"/>
      <c r="H70" s="14"/>
      <c r="I70" s="4"/>
      <c r="J70" s="4"/>
      <c r="K70" s="4"/>
      <c r="L70" s="4"/>
      <c r="M70" s="4"/>
    </row>
    <row r="71" spans="1:13" ht="15.75" hidden="1">
      <c r="A71" s="4"/>
      <c r="B71" s="4"/>
      <c r="C71" s="4"/>
      <c r="D71" s="14"/>
      <c r="E71" s="14"/>
      <c r="F71" s="14"/>
      <c r="G71" s="14"/>
      <c r="H71" s="14"/>
      <c r="I71" s="4"/>
      <c r="J71" s="4"/>
      <c r="K71" s="4"/>
      <c r="L71" s="34"/>
      <c r="M71" s="34"/>
    </row>
    <row r="72" spans="1:13" ht="31.5">
      <c r="A72" s="8">
        <v>8</v>
      </c>
      <c r="B72" s="8" t="s">
        <v>40</v>
      </c>
      <c r="C72" s="6" t="s">
        <v>55</v>
      </c>
      <c r="D72" s="14"/>
      <c r="E72" s="14"/>
      <c r="F72" s="14"/>
      <c r="G72" s="52" t="s">
        <v>78</v>
      </c>
      <c r="H72" s="14">
        <f>SUM(D72:G72)</f>
        <v>0</v>
      </c>
      <c r="I72" s="14"/>
      <c r="J72" s="14"/>
      <c r="K72" s="14"/>
      <c r="L72" s="14">
        <f>L69*0.02</f>
        <v>0</v>
      </c>
      <c r="M72" s="39">
        <f>SUM(I72:L72)</f>
        <v>0</v>
      </c>
    </row>
    <row r="73" spans="1:13" ht="15.75" hidden="1">
      <c r="A73" s="4"/>
      <c r="B73" s="4"/>
      <c r="C73" s="4"/>
      <c r="D73" s="14"/>
      <c r="E73" s="14"/>
      <c r="F73" s="14"/>
      <c r="G73" s="52"/>
      <c r="H73" s="14"/>
      <c r="I73" s="4"/>
      <c r="J73" s="4"/>
      <c r="K73" s="4"/>
      <c r="L73" s="14">
        <f>L70*0.02</f>
        <v>0</v>
      </c>
      <c r="M73" s="34"/>
    </row>
    <row r="74" spans="1:13" ht="15.75">
      <c r="A74" s="4"/>
      <c r="B74" s="4"/>
      <c r="C74" s="5" t="s">
        <v>24</v>
      </c>
      <c r="D74" s="44">
        <f>D69+D72</f>
        <v>69.309</v>
      </c>
      <c r="E74" s="44">
        <f aca="true" t="shared" si="1" ref="E74:K74">E69+E72</f>
        <v>241.22099999999998</v>
      </c>
      <c r="F74" s="44">
        <f t="shared" si="1"/>
        <v>756.38</v>
      </c>
      <c r="G74" s="53" t="s">
        <v>78</v>
      </c>
      <c r="H74" s="44">
        <f t="shared" si="1"/>
        <v>1066.9099999999999</v>
      </c>
      <c r="I74" s="44">
        <f>I69+I72</f>
        <v>329.651</v>
      </c>
      <c r="J74" s="44">
        <f t="shared" si="1"/>
        <v>1422.0720000000001</v>
      </c>
      <c r="K74" s="44">
        <f t="shared" si="1"/>
        <v>2526.3089999999997</v>
      </c>
      <c r="L74" s="14">
        <f>L71*0.02</f>
        <v>0</v>
      </c>
      <c r="M74" s="45">
        <f>M69+M72</f>
        <v>4278.031999999999</v>
      </c>
    </row>
    <row r="75" spans="1:13" ht="15.75">
      <c r="A75" s="4"/>
      <c r="B75" s="4"/>
      <c r="C75" s="5" t="s">
        <v>70</v>
      </c>
      <c r="D75" s="46"/>
      <c r="E75" s="46"/>
      <c r="F75" s="46"/>
      <c r="G75" s="46"/>
      <c r="H75" s="46"/>
      <c r="I75" s="45">
        <f>I74*18%</f>
        <v>59.33718</v>
      </c>
      <c r="J75" s="45">
        <f>J74*18%</f>
        <v>255.97296</v>
      </c>
      <c r="K75" s="45">
        <f>K74*18%</f>
        <v>454.7356199999999</v>
      </c>
      <c r="L75" s="45"/>
      <c r="M75" s="45">
        <f>SUM(I75:L75)</f>
        <v>770.04576</v>
      </c>
    </row>
    <row r="76" spans="1:13" ht="15.75">
      <c r="A76" s="4"/>
      <c r="B76" s="4"/>
      <c r="C76" s="5" t="s">
        <v>24</v>
      </c>
      <c r="D76" s="46"/>
      <c r="E76" s="46"/>
      <c r="F76" s="46"/>
      <c r="G76" s="46"/>
      <c r="H76" s="46"/>
      <c r="I76" s="45">
        <f>I74+I75</f>
        <v>388.98818</v>
      </c>
      <c r="J76" s="45">
        <f>J74+J75</f>
        <v>1678.0449600000002</v>
      </c>
      <c r="K76" s="45">
        <f>K74+K75</f>
        <v>2981.0446199999997</v>
      </c>
      <c r="L76" s="45"/>
      <c r="M76" s="45">
        <f>M74+M75</f>
        <v>5048.077759999999</v>
      </c>
    </row>
    <row r="77" spans="1:13" ht="15.75">
      <c r="A77" s="40"/>
      <c r="B77" s="40"/>
      <c r="C77" s="41"/>
      <c r="D77" s="42"/>
      <c r="E77" s="42"/>
      <c r="F77" s="42"/>
      <c r="G77" s="42"/>
      <c r="H77" s="42"/>
      <c r="I77" s="43"/>
      <c r="J77" s="43"/>
      <c r="K77" s="43"/>
      <c r="L77" s="43"/>
      <c r="M77" s="43"/>
    </row>
    <row r="78" spans="3:13" ht="15.75">
      <c r="C78" s="5" t="s">
        <v>77</v>
      </c>
      <c r="D78" s="54"/>
      <c r="E78" s="54"/>
      <c r="F78" s="54"/>
      <c r="G78" s="54"/>
      <c r="H78" s="54"/>
      <c r="I78" s="36">
        <f>I76*1.013*1.024*1.029*1.008*1.011*1.031</f>
        <v>436.246077036963</v>
      </c>
      <c r="J78" s="36">
        <f>J76*1.013*1.024*1.029*1.008*1.011*1.031</f>
        <v>1881.9094474583972</v>
      </c>
      <c r="K78" s="36">
        <f>K76*1.013*1.024*1.029*1.008*1.011*1.031</f>
        <v>3343.2096084439995</v>
      </c>
      <c r="L78" s="36">
        <f>L76*1.013*1.024*1.029*1.008*1.011*1.031</f>
        <v>0</v>
      </c>
      <c r="M78" s="36">
        <f>M76*1.013*1.024*1.029*1.008*1.011*1.031</f>
        <v>5661.36513293936</v>
      </c>
    </row>
    <row r="80" ht="15.75">
      <c r="M80" s="29"/>
    </row>
    <row r="82" ht="15.75">
      <c r="M82" s="29"/>
    </row>
  </sheetData>
  <sheetProtection/>
  <mergeCells count="14">
    <mergeCell ref="M13:M14"/>
    <mergeCell ref="K5:M5"/>
    <mergeCell ref="K6:M6"/>
    <mergeCell ref="D8:H11"/>
    <mergeCell ref="D12:H12"/>
    <mergeCell ref="I12:M12"/>
    <mergeCell ref="K2:L2"/>
    <mergeCell ref="A13:A14"/>
    <mergeCell ref="B13:B14"/>
    <mergeCell ref="C13:C14"/>
    <mergeCell ref="D13:G13"/>
    <mergeCell ref="H13:H14"/>
    <mergeCell ref="K4:L4"/>
    <mergeCell ref="I13:L13"/>
  </mergeCells>
  <printOptions horizontalCentered="1"/>
  <pageMargins left="0.3937007874015748" right="0.3937007874015748" top="0.3937007874015748" bottom="0.3937007874015748" header="0.15748031496062992" footer="0"/>
  <pageSetup fitToHeight="14" horizontalDpi="600" verticalDpi="600" orientation="landscape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19" sqref="D19:D20"/>
    </sheetView>
  </sheetViews>
  <sheetFormatPr defaultColWidth="9.140625" defaultRowHeight="15"/>
  <cols>
    <col min="1" max="1" width="6.421875" style="9" customWidth="1"/>
    <col min="2" max="2" width="44.7109375" style="9" customWidth="1"/>
    <col min="3" max="3" width="14.8515625" style="9" customWidth="1"/>
    <col min="4" max="4" width="10.421875" style="10" customWidth="1"/>
    <col min="5" max="5" width="14.8515625" style="9" customWidth="1"/>
    <col min="6" max="16384" width="9.140625" style="9" customWidth="1"/>
  </cols>
  <sheetData>
    <row r="1" spans="1:5" s="16" customFormat="1" ht="18.75">
      <c r="A1" s="75" t="s">
        <v>43</v>
      </c>
      <c r="B1" s="75"/>
      <c r="C1" s="75"/>
      <c r="D1" s="75"/>
      <c r="E1" s="75"/>
    </row>
    <row r="3" spans="1:5" ht="69" customHeight="1">
      <c r="A3" s="74" t="s">
        <v>64</v>
      </c>
      <c r="B3" s="74"/>
      <c r="C3" s="74"/>
      <c r="D3" s="74"/>
      <c r="E3" s="74"/>
    </row>
    <row r="6" spans="1:5" s="11" customFormat="1" ht="15">
      <c r="A6" s="72" t="s">
        <v>25</v>
      </c>
      <c r="B6" s="72" t="s">
        <v>44</v>
      </c>
      <c r="C6" s="72" t="s">
        <v>0</v>
      </c>
      <c r="D6" s="72"/>
      <c r="E6" s="72"/>
    </row>
    <row r="7" spans="1:5" s="11" customFormat="1" ht="60">
      <c r="A7" s="73"/>
      <c r="B7" s="73"/>
      <c r="C7" s="17" t="s">
        <v>45</v>
      </c>
      <c r="D7" s="17" t="s">
        <v>46</v>
      </c>
      <c r="E7" s="17" t="s">
        <v>47</v>
      </c>
    </row>
    <row r="8" spans="1:5" s="15" customFormat="1" ht="19.5" customHeight="1" hidden="1">
      <c r="A8" s="18"/>
      <c r="B8" s="19" t="s">
        <v>41</v>
      </c>
      <c r="C8" s="19"/>
      <c r="D8" s="25"/>
      <c r="E8" s="20"/>
    </row>
    <row r="9" spans="1:5" s="15" customFormat="1" ht="19.5" customHeight="1" hidden="1">
      <c r="A9" s="21"/>
      <c r="B9" s="22" t="s">
        <v>48</v>
      </c>
      <c r="C9" s="26" t="e">
        <f>#REF!</f>
        <v>#REF!</v>
      </c>
      <c r="D9" s="25"/>
      <c r="E9" s="27" t="e">
        <f>ROUND(C9*D9%,3)</f>
        <v>#REF!</v>
      </c>
    </row>
    <row r="10" spans="1:5" s="15" customFormat="1" ht="19.5" customHeight="1" hidden="1">
      <c r="A10" s="21"/>
      <c r="B10" s="22" t="s">
        <v>49</v>
      </c>
      <c r="C10" s="26" t="e">
        <f>#REF!</f>
        <v>#REF!</v>
      </c>
      <c r="D10" s="25"/>
      <c r="E10" s="27" t="e">
        <f>ROUND(C10*D10%,3)</f>
        <v>#REF!</v>
      </c>
    </row>
    <row r="11" spans="1:5" s="15" customFormat="1" ht="19.5" customHeight="1" hidden="1">
      <c r="A11" s="21"/>
      <c r="B11" s="23" t="s">
        <v>50</v>
      </c>
      <c r="C11" s="26"/>
      <c r="D11" s="25"/>
      <c r="E11" s="27" t="e">
        <f>SUM(E9:E10)</f>
        <v>#REF!</v>
      </c>
    </row>
    <row r="12" spans="1:5" s="15" customFormat="1" ht="19.5" customHeight="1" hidden="1">
      <c r="A12" s="21"/>
      <c r="B12" s="23"/>
      <c r="C12" s="27"/>
      <c r="D12" s="25"/>
      <c r="E12" s="27"/>
    </row>
    <row r="13" spans="1:5" s="15" customFormat="1" ht="19.5" customHeight="1">
      <c r="A13" s="21"/>
      <c r="B13" s="19" t="s">
        <v>42</v>
      </c>
      <c r="C13" s="27"/>
      <c r="D13" s="25"/>
      <c r="E13" s="27"/>
    </row>
    <row r="14" spans="1:5" s="15" customFormat="1" ht="19.5" customHeight="1">
      <c r="A14" s="21"/>
      <c r="B14" s="22" t="s">
        <v>48</v>
      </c>
      <c r="C14" s="27" t="e">
        <f>C9+E9</f>
        <v>#REF!</v>
      </c>
      <c r="D14" s="25">
        <v>2.07</v>
      </c>
      <c r="E14" s="27" t="e">
        <f>ROUND(C14*D14%,3)</f>
        <v>#REF!</v>
      </c>
    </row>
    <row r="15" spans="1:5" s="15" customFormat="1" ht="19.5" customHeight="1">
      <c r="A15" s="21"/>
      <c r="B15" s="22" t="s">
        <v>49</v>
      </c>
      <c r="C15" s="27" t="e">
        <f>C10+E10</f>
        <v>#REF!</v>
      </c>
      <c r="D15" s="25">
        <v>2.07</v>
      </c>
      <c r="E15" s="27" t="e">
        <f>ROUND(C15*D15%,3)</f>
        <v>#REF!</v>
      </c>
    </row>
    <row r="16" spans="1:5" s="15" customFormat="1" ht="19.5" customHeight="1">
      <c r="A16" s="21"/>
      <c r="B16" s="23" t="s">
        <v>50</v>
      </c>
      <c r="C16" s="27"/>
      <c r="D16" s="25"/>
      <c r="E16" s="27" t="e">
        <f>SUM(E14:E15)</f>
        <v>#REF!</v>
      </c>
    </row>
    <row r="17" spans="1:5" s="15" customFormat="1" ht="19.5" customHeight="1">
      <c r="A17" s="21"/>
      <c r="B17" s="19"/>
      <c r="C17" s="27"/>
      <c r="D17" s="25"/>
      <c r="E17" s="27"/>
    </row>
    <row r="18" spans="1:5" s="15" customFormat="1" ht="19.5" customHeight="1">
      <c r="A18" s="21"/>
      <c r="B18" s="19" t="s">
        <v>51</v>
      </c>
      <c r="C18" s="27"/>
      <c r="D18" s="25"/>
      <c r="E18" s="27"/>
    </row>
    <row r="19" spans="1:5" s="15" customFormat="1" ht="19.5" customHeight="1">
      <c r="A19" s="21"/>
      <c r="B19" s="22" t="s">
        <v>48</v>
      </c>
      <c r="C19" s="27" t="e">
        <f>C14+E14</f>
        <v>#REF!</v>
      </c>
      <c r="D19" s="25"/>
      <c r="E19" s="27" t="e">
        <f>ROUND(C19*D19%,3)</f>
        <v>#REF!</v>
      </c>
    </row>
    <row r="20" spans="1:5" s="15" customFormat="1" ht="19.5" customHeight="1">
      <c r="A20" s="21"/>
      <c r="B20" s="22" t="s">
        <v>49</v>
      </c>
      <c r="C20" s="27" t="e">
        <f>C15+E15</f>
        <v>#REF!</v>
      </c>
      <c r="D20" s="25"/>
      <c r="E20" s="27" t="e">
        <f>ROUND(C20*D20%,3)</f>
        <v>#REF!</v>
      </c>
    </row>
    <row r="21" spans="1:5" s="15" customFormat="1" ht="19.5" customHeight="1">
      <c r="A21" s="21"/>
      <c r="B21" s="23" t="s">
        <v>50</v>
      </c>
      <c r="C21" s="27"/>
      <c r="D21" s="25"/>
      <c r="E21" s="27" t="e">
        <f>SUM(E19:E20)</f>
        <v>#REF!</v>
      </c>
    </row>
    <row r="22" spans="1:5" s="15" customFormat="1" ht="19.5" customHeight="1">
      <c r="A22" s="21"/>
      <c r="B22" s="19"/>
      <c r="C22" s="27"/>
      <c r="D22" s="25"/>
      <c r="E22" s="27"/>
    </row>
    <row r="23" spans="1:5" s="15" customFormat="1" ht="19.5" customHeight="1" hidden="1">
      <c r="A23" s="21"/>
      <c r="B23" s="19" t="s">
        <v>52</v>
      </c>
      <c r="C23" s="27" t="e">
        <f>C19+C20</f>
        <v>#REF!</v>
      </c>
      <c r="D23" s="25"/>
      <c r="E23" s="27" t="e">
        <f>ROUND(C23*D23%,3)</f>
        <v>#REF!</v>
      </c>
    </row>
    <row r="24" spans="1:5" s="15" customFormat="1" ht="19.5" customHeight="1" hidden="1">
      <c r="A24" s="21"/>
      <c r="B24" s="19"/>
      <c r="C24" s="27"/>
      <c r="D24" s="25"/>
      <c r="E24" s="27"/>
    </row>
    <row r="25" spans="1:5" s="15" customFormat="1" ht="19.5" customHeight="1" hidden="1">
      <c r="A25" s="21"/>
      <c r="B25" s="19" t="s">
        <v>53</v>
      </c>
      <c r="C25" s="27" t="e">
        <f>#REF!+#REF!+#REF!</f>
        <v>#REF!</v>
      </c>
      <c r="D25" s="25"/>
      <c r="E25" s="27" t="e">
        <f>ROUND(C25*D25%,3)</f>
        <v>#REF!</v>
      </c>
    </row>
    <row r="26" spans="1:5" s="15" customFormat="1" ht="19.5" customHeight="1" hidden="1">
      <c r="A26" s="21"/>
      <c r="B26" s="19"/>
      <c r="C26" s="27"/>
      <c r="D26" s="25"/>
      <c r="E26" s="27"/>
    </row>
    <row r="27" spans="1:5" s="15" customFormat="1" ht="19.5" customHeight="1" hidden="1">
      <c r="A27" s="21"/>
      <c r="B27" s="19" t="s">
        <v>23</v>
      </c>
      <c r="C27" s="27" t="e">
        <f>#REF!</f>
        <v>#REF!</v>
      </c>
      <c r="D27" s="25"/>
      <c r="E27" s="27" t="e">
        <f>ROUND(C27*D27%,3)</f>
        <v>#REF!</v>
      </c>
    </row>
    <row r="28" spans="1:5" s="15" customFormat="1" ht="19.5" customHeight="1" hidden="1">
      <c r="A28" s="21"/>
      <c r="B28" s="19"/>
      <c r="C28" s="27"/>
      <c r="D28" s="25"/>
      <c r="E28" s="27"/>
    </row>
    <row r="29" spans="1:5" s="15" customFormat="1" ht="31.5">
      <c r="A29" s="21"/>
      <c r="B29" s="30" t="s">
        <v>54</v>
      </c>
      <c r="C29" s="27" t="e">
        <f>#REF!</f>
        <v>#REF!</v>
      </c>
      <c r="D29" s="25">
        <v>2</v>
      </c>
      <c r="E29" s="27" t="e">
        <f>ROUND(C29*D29%,3)</f>
        <v>#REF!</v>
      </c>
    </row>
    <row r="30" spans="1:5" s="15" customFormat="1" ht="19.5" customHeight="1">
      <c r="A30" s="24"/>
      <c r="B30" s="19"/>
      <c r="C30" s="27"/>
      <c r="D30" s="25"/>
      <c r="E30" s="27"/>
    </row>
    <row r="34" spans="2:5" ht="15">
      <c r="B34" s="9" t="s">
        <v>56</v>
      </c>
      <c r="E34" s="9" t="s">
        <v>58</v>
      </c>
    </row>
  </sheetData>
  <sheetProtection/>
  <mergeCells count="5">
    <mergeCell ref="C6:E6"/>
    <mergeCell ref="B6:B7"/>
    <mergeCell ref="A6:A7"/>
    <mergeCell ref="A3:E3"/>
    <mergeCell ref="A1:E1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18" sqref="D18:D22"/>
    </sheetView>
  </sheetViews>
  <sheetFormatPr defaultColWidth="9.140625" defaultRowHeight="15"/>
  <cols>
    <col min="1" max="1" width="6.421875" style="9" customWidth="1"/>
    <col min="2" max="2" width="44.7109375" style="9" customWidth="1"/>
    <col min="3" max="3" width="14.8515625" style="9" customWidth="1"/>
    <col min="4" max="4" width="10.421875" style="10" customWidth="1"/>
    <col min="5" max="5" width="14.8515625" style="9" customWidth="1"/>
    <col min="6" max="16384" width="9.140625" style="9" customWidth="1"/>
  </cols>
  <sheetData>
    <row r="1" spans="1:5" s="16" customFormat="1" ht="18.75">
      <c r="A1" s="75" t="s">
        <v>43</v>
      </c>
      <c r="B1" s="75"/>
      <c r="C1" s="75"/>
      <c r="D1" s="75"/>
      <c r="E1" s="75"/>
    </row>
    <row r="3" spans="1:5" ht="69" customHeight="1">
      <c r="A3" s="74" t="s">
        <v>64</v>
      </c>
      <c r="B3" s="74"/>
      <c r="C3" s="74"/>
      <c r="D3" s="74"/>
      <c r="E3" s="74"/>
    </row>
    <row r="6" spans="1:5" s="11" customFormat="1" ht="15">
      <c r="A6" s="72" t="s">
        <v>25</v>
      </c>
      <c r="B6" s="72" t="s">
        <v>44</v>
      </c>
      <c r="C6" s="72" t="s">
        <v>0</v>
      </c>
      <c r="D6" s="72"/>
      <c r="E6" s="72"/>
    </row>
    <row r="7" spans="1:5" s="11" customFormat="1" ht="60">
      <c r="A7" s="73"/>
      <c r="B7" s="73"/>
      <c r="C7" s="31" t="s">
        <v>45</v>
      </c>
      <c r="D7" s="31" t="s">
        <v>46</v>
      </c>
      <c r="E7" s="31" t="s">
        <v>47</v>
      </c>
    </row>
    <row r="8" spans="1:5" s="15" customFormat="1" ht="19.5" customHeight="1" hidden="1">
      <c r="A8" s="18"/>
      <c r="B8" s="19" t="s">
        <v>41</v>
      </c>
      <c r="C8" s="19"/>
      <c r="D8" s="25"/>
      <c r="E8" s="20"/>
    </row>
    <row r="9" spans="1:5" s="15" customFormat="1" ht="19.5" customHeight="1" hidden="1">
      <c r="A9" s="21"/>
      <c r="B9" s="22" t="s">
        <v>48</v>
      </c>
      <c r="C9" s="26" t="e">
        <f>#REF!</f>
        <v>#REF!</v>
      </c>
      <c r="D9" s="25"/>
      <c r="E9" s="27" t="e">
        <f>ROUND(C9*D9%,3)</f>
        <v>#REF!</v>
      </c>
    </row>
    <row r="10" spans="1:5" s="15" customFormat="1" ht="19.5" customHeight="1" hidden="1">
      <c r="A10" s="21"/>
      <c r="B10" s="22" t="s">
        <v>49</v>
      </c>
      <c r="C10" s="26" t="e">
        <f>#REF!</f>
        <v>#REF!</v>
      </c>
      <c r="D10" s="25"/>
      <c r="E10" s="27" t="e">
        <f>ROUND(C10*D10%,3)</f>
        <v>#REF!</v>
      </c>
    </row>
    <row r="11" spans="1:5" s="15" customFormat="1" ht="19.5" customHeight="1" hidden="1">
      <c r="A11" s="21"/>
      <c r="B11" s="23" t="s">
        <v>50</v>
      </c>
      <c r="C11" s="26"/>
      <c r="D11" s="25"/>
      <c r="E11" s="27" t="e">
        <f>SUM(E9:E10)</f>
        <v>#REF!</v>
      </c>
    </row>
    <row r="12" spans="1:5" s="15" customFormat="1" ht="19.5" customHeight="1" hidden="1">
      <c r="A12" s="21"/>
      <c r="B12" s="23"/>
      <c r="C12" s="27"/>
      <c r="D12" s="25"/>
      <c r="E12" s="27"/>
    </row>
    <row r="13" spans="1:5" s="15" customFormat="1" ht="19.5" customHeight="1">
      <c r="A13" s="21"/>
      <c r="B13" s="19" t="s">
        <v>42</v>
      </c>
      <c r="C13" s="27"/>
      <c r="D13" s="25"/>
      <c r="E13" s="27"/>
    </row>
    <row r="14" spans="1:5" s="15" customFormat="1" ht="19.5" customHeight="1">
      <c r="A14" s="21"/>
      <c r="B14" s="22" t="s">
        <v>48</v>
      </c>
      <c r="C14" s="27" t="e">
        <f>C9+E9</f>
        <v>#REF!</v>
      </c>
      <c r="D14" s="25">
        <v>2.07</v>
      </c>
      <c r="E14" s="27" t="e">
        <f>ROUND(C14*D14%,3)</f>
        <v>#REF!</v>
      </c>
    </row>
    <row r="15" spans="1:5" s="15" customFormat="1" ht="19.5" customHeight="1">
      <c r="A15" s="21"/>
      <c r="B15" s="22" t="s">
        <v>49</v>
      </c>
      <c r="C15" s="27" t="e">
        <f>C10+E10</f>
        <v>#REF!</v>
      </c>
      <c r="D15" s="25">
        <v>2.07</v>
      </c>
      <c r="E15" s="27" t="e">
        <f>ROUND(C15*D15%,3)</f>
        <v>#REF!</v>
      </c>
    </row>
    <row r="16" spans="1:5" s="15" customFormat="1" ht="19.5" customHeight="1">
      <c r="A16" s="21"/>
      <c r="B16" s="23" t="s">
        <v>50</v>
      </c>
      <c r="C16" s="27"/>
      <c r="D16" s="25"/>
      <c r="E16" s="27" t="e">
        <f>SUM(E14:E15)</f>
        <v>#REF!</v>
      </c>
    </row>
    <row r="17" spans="1:5" s="15" customFormat="1" ht="19.5" customHeight="1">
      <c r="A17" s="21"/>
      <c r="B17" s="19"/>
      <c r="C17" s="27"/>
      <c r="D17" s="25"/>
      <c r="E17" s="27"/>
    </row>
    <row r="18" spans="1:5" s="15" customFormat="1" ht="19.5" customHeight="1">
      <c r="A18" s="21"/>
      <c r="B18" s="19" t="s">
        <v>51</v>
      </c>
      <c r="C18" s="27"/>
      <c r="D18" s="25"/>
      <c r="E18" s="27"/>
    </row>
    <row r="19" spans="1:5" s="15" customFormat="1" ht="19.5" customHeight="1">
      <c r="A19" s="21"/>
      <c r="B19" s="22" t="s">
        <v>48</v>
      </c>
      <c r="C19" s="27" t="e">
        <f>C14+E14</f>
        <v>#REF!</v>
      </c>
      <c r="D19" s="25"/>
      <c r="E19" s="27" t="e">
        <f>ROUND(C19*D19%,3)</f>
        <v>#REF!</v>
      </c>
    </row>
    <row r="20" spans="1:5" s="15" customFormat="1" ht="19.5" customHeight="1">
      <c r="A20" s="21"/>
      <c r="B20" s="22" t="s">
        <v>49</v>
      </c>
      <c r="C20" s="27" t="e">
        <f>C15+E15</f>
        <v>#REF!</v>
      </c>
      <c r="D20" s="25"/>
      <c r="E20" s="27" t="e">
        <f>ROUND(C20*D20%,3)</f>
        <v>#REF!</v>
      </c>
    </row>
    <row r="21" spans="1:5" s="15" customFormat="1" ht="19.5" customHeight="1">
      <c r="A21" s="21"/>
      <c r="B21" s="23" t="s">
        <v>50</v>
      </c>
      <c r="C21" s="27"/>
      <c r="D21" s="25"/>
      <c r="E21" s="27" t="e">
        <f>SUM(E19:E20)</f>
        <v>#REF!</v>
      </c>
    </row>
    <row r="22" spans="1:5" s="15" customFormat="1" ht="19.5" customHeight="1">
      <c r="A22" s="21"/>
      <c r="B22" s="19"/>
      <c r="C22" s="27"/>
      <c r="D22" s="25"/>
      <c r="E22" s="27"/>
    </row>
    <row r="23" spans="1:5" s="15" customFormat="1" ht="19.5" customHeight="1" hidden="1">
      <c r="A23" s="21"/>
      <c r="B23" s="19" t="s">
        <v>52</v>
      </c>
      <c r="C23" s="27" t="e">
        <f>C19+C20</f>
        <v>#REF!</v>
      </c>
      <c r="D23" s="25"/>
      <c r="E23" s="27" t="e">
        <f>ROUND(C23*D23%,3)</f>
        <v>#REF!</v>
      </c>
    </row>
    <row r="24" spans="1:5" s="15" customFormat="1" ht="19.5" customHeight="1" hidden="1">
      <c r="A24" s="21"/>
      <c r="B24" s="19"/>
      <c r="C24" s="27"/>
      <c r="D24" s="25"/>
      <c r="E24" s="27"/>
    </row>
    <row r="25" spans="1:5" s="15" customFormat="1" ht="19.5" customHeight="1" hidden="1">
      <c r="A25" s="21"/>
      <c r="B25" s="19" t="s">
        <v>53</v>
      </c>
      <c r="C25" s="27" t="e">
        <f>#REF!+#REF!+#REF!</f>
        <v>#REF!</v>
      </c>
      <c r="D25" s="25"/>
      <c r="E25" s="27" t="e">
        <f>ROUND(C25*D25%,3)</f>
        <v>#REF!</v>
      </c>
    </row>
    <row r="26" spans="1:5" s="15" customFormat="1" ht="19.5" customHeight="1" hidden="1">
      <c r="A26" s="21"/>
      <c r="B26" s="19"/>
      <c r="C26" s="27"/>
      <c r="D26" s="25"/>
      <c r="E26" s="27"/>
    </row>
    <row r="27" spans="1:5" s="15" customFormat="1" ht="19.5" customHeight="1" hidden="1">
      <c r="A27" s="21"/>
      <c r="B27" s="19" t="s">
        <v>23</v>
      </c>
      <c r="C27" s="27" t="e">
        <f>#REF!</f>
        <v>#REF!</v>
      </c>
      <c r="D27" s="25"/>
      <c r="E27" s="27" t="e">
        <f>ROUND(C27*D27%,3)</f>
        <v>#REF!</v>
      </c>
    </row>
    <row r="28" spans="1:5" s="15" customFormat="1" ht="19.5" customHeight="1" hidden="1">
      <c r="A28" s="21"/>
      <c r="B28" s="19"/>
      <c r="C28" s="27"/>
      <c r="D28" s="25"/>
      <c r="E28" s="27"/>
    </row>
    <row r="29" spans="1:5" s="15" customFormat="1" ht="31.5">
      <c r="A29" s="21"/>
      <c r="B29" s="30" t="s">
        <v>54</v>
      </c>
      <c r="C29" s="27" t="e">
        <f>#REF!</f>
        <v>#REF!</v>
      </c>
      <c r="D29" s="25">
        <v>2</v>
      </c>
      <c r="E29" s="27" t="e">
        <f>ROUND(C29*D29%,3)</f>
        <v>#REF!</v>
      </c>
    </row>
    <row r="30" spans="1:5" s="15" customFormat="1" ht="19.5" customHeight="1">
      <c r="A30" s="24"/>
      <c r="B30" s="19"/>
      <c r="C30" s="27"/>
      <c r="D30" s="25"/>
      <c r="E30" s="27"/>
    </row>
    <row r="34" spans="2:5" ht="15">
      <c r="B34" s="9" t="s">
        <v>56</v>
      </c>
      <c r="E34" s="9" t="s">
        <v>58</v>
      </c>
    </row>
  </sheetData>
  <sheetProtection/>
  <mergeCells count="5">
    <mergeCell ref="A1:E1"/>
    <mergeCell ref="A3:E3"/>
    <mergeCell ref="A6:A7"/>
    <mergeCell ref="B6:B7"/>
    <mergeCell ref="C6:E6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</cp:lastModifiedBy>
  <cp:lastPrinted>2013-07-12T10:31:00Z</cp:lastPrinted>
  <dcterms:created xsi:type="dcterms:W3CDTF">2008-09-24T17:31:31Z</dcterms:created>
  <dcterms:modified xsi:type="dcterms:W3CDTF">2013-07-12T10:40:13Z</dcterms:modified>
  <cp:category/>
  <cp:version/>
  <cp:contentType/>
  <cp:contentStatus/>
</cp:coreProperties>
</file>