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tabRatio="605" activeTab="0"/>
  </bookViews>
  <sheets>
    <sheet name="Локальная смета" sheetId="1" r:id="rId1"/>
  </sheets>
  <definedNames>
    <definedName name="Constr" localSheetId="0">'Локальная смета'!$A$4</definedName>
    <definedName name="FOT" localSheetId="0">'Локальная смета'!$B$21</definedName>
    <definedName name="Ind" localSheetId="0">'Локальная смета'!$D$13</definedName>
    <definedName name="Obj" localSheetId="0">'Локальная смета'!#REF!</definedName>
    <definedName name="Obosn" localSheetId="0">'Локальная смета'!$B$19</definedName>
    <definedName name="SmPr" localSheetId="0">'Локальная смета'!$B$20</definedName>
    <definedName name="_xlnm.Print_Titles" localSheetId="0">'Локальная смета'!$29:$29</definedName>
    <definedName name="_xlnm.Print_Area" localSheetId="0">'Локальная смета'!$A$1:$O$132</definedName>
  </definedNames>
  <calcPr fullCalcOnLoad="1"/>
</workbook>
</file>

<file path=xl/sharedStrings.xml><?xml version="1.0" encoding="utf-8"?>
<sst xmlns="http://schemas.openxmlformats.org/spreadsheetml/2006/main" count="202" uniqueCount="143">
  <si>
    <t xml:space="preserve">  Ремонт и тех.обслуживание кабельных линий электропередачи (ВУЕР)</t>
  </si>
  <si>
    <t>ИТОГИ ПО СМЕТЕ:</t>
  </si>
  <si>
    <t>Итоги по смете:</t>
  </si>
  <si>
    <t xml:space="preserve">  Итого с непредвиденными</t>
  </si>
  <si>
    <t xml:space="preserve">  НДС 18%</t>
  </si>
  <si>
    <t xml:space="preserve">  ВСЕГО по смете</t>
  </si>
  <si>
    <t>тыс. руб.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</si>
  <si>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</si>
  <si>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</si>
  <si>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</si>
  <si>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прочих _______________________________________________________________________________________________</t>
  </si>
  <si>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</si>
  <si>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</si>
  <si>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</si>
  <si>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</si>
  <si>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</si>
  <si>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</si>
  <si>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</si>
  <si>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</si>
  <si>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</si>
  <si>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</si>
  <si>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</si>
  <si>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</si>
  <si>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</si>
  <si>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</si>
  <si>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</si>
  <si>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</si>
  <si>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</si>
  <si>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</si>
  <si>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</si>
  <si>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мате-риалы</t>
  </si>
  <si>
    <t>Общая масса обору-дования, т</t>
  </si>
  <si>
    <t>обору-дования</t>
  </si>
  <si>
    <t xml:space="preserve">Основание: </t>
  </si>
  <si>
    <t xml:space="preserve">                                       Раздел 1. ВЛ 0,4 кВ</t>
  </si>
  <si>
    <r>
      <t>ВУЕР_РС-6-4</t>
    </r>
    <r>
      <rPr>
        <i/>
        <sz val="9"/>
        <rFont val="Arial"/>
        <family val="2"/>
      </rPr>
      <t xml:space="preserve">
РЛ1ЭЭ4ЛО1</t>
    </r>
  </si>
  <si>
    <t>9,5
7,42</t>
  </si>
  <si>
    <r>
      <t>ВУЕР_РС-6-17</t>
    </r>
    <r>
      <rPr>
        <i/>
        <sz val="9"/>
        <rFont val="Arial"/>
        <family val="2"/>
      </rPr>
      <t xml:space="preserve">
РЛ0ЭЭ6КДО</t>
    </r>
  </si>
  <si>
    <t>152,95
86,76</t>
  </si>
  <si>
    <r>
      <t>ВУЕР_РС-6-18</t>
    </r>
    <r>
      <rPr>
        <i/>
        <sz val="9"/>
        <rFont val="Arial"/>
        <family val="2"/>
      </rPr>
      <t xml:space="preserve">
РЛ0ЭЭ6КЯО</t>
    </r>
  </si>
  <si>
    <t>238,17
134,15</t>
  </si>
  <si>
    <r>
      <t>ВУЕР_РС-6-19</t>
    </r>
    <r>
      <rPr>
        <i/>
        <sz val="9"/>
        <rFont val="Arial"/>
        <family val="2"/>
      </rPr>
      <t xml:space="preserve">
РЛ0ЭЭ6КЖО</t>
    </r>
  </si>
  <si>
    <t>87,8
49,97</t>
  </si>
  <si>
    <r>
      <t>ВУЕР_РС-6-20</t>
    </r>
    <r>
      <rPr>
        <i/>
        <sz val="9"/>
        <rFont val="Arial"/>
        <family val="2"/>
      </rPr>
      <t xml:space="preserve">
РЛ0ЭЭ6КБО</t>
    </r>
  </si>
  <si>
    <t>186,53
105,2</t>
  </si>
  <si>
    <r>
      <t>ВУЕР_РС-6-21</t>
    </r>
    <r>
      <rPr>
        <i/>
        <sz val="9"/>
        <rFont val="Arial"/>
        <family val="2"/>
      </rPr>
      <t xml:space="preserve">
РЛ0ЭЭ2ГОО</t>
    </r>
  </si>
  <si>
    <t>173,11
101,24</t>
  </si>
  <si>
    <r>
      <t>ВУЕР_РС-6-22</t>
    </r>
    <r>
      <rPr>
        <i/>
        <sz val="9"/>
        <rFont val="Arial"/>
        <family val="2"/>
      </rPr>
      <t xml:space="preserve">
РЛ0ЭЭ2ЗОК</t>
    </r>
  </si>
  <si>
    <t>348,28
206,44</t>
  </si>
  <si>
    <r>
      <t>ВУЕР_РС-6-23</t>
    </r>
    <r>
      <rPr>
        <i/>
        <sz val="9"/>
        <rFont val="Arial"/>
        <family val="2"/>
      </rPr>
      <t xml:space="preserve">
РЛ0ЭЭ2ЗОФ</t>
    </r>
  </si>
  <si>
    <t>370,83
219,53</t>
  </si>
  <si>
    <r>
      <t>ВУЕР_РС-6-24</t>
    </r>
    <r>
      <rPr>
        <i/>
        <sz val="9"/>
        <rFont val="Arial"/>
        <family val="2"/>
      </rPr>
      <t xml:space="preserve">
РЛ0ЭЭ2СОО</t>
    </r>
  </si>
  <si>
    <t>139,53
82,8</t>
  </si>
  <si>
    <r>
      <t>ВУЕР_РС-3-27</t>
    </r>
    <r>
      <rPr>
        <i/>
        <sz val="9"/>
        <rFont val="Arial"/>
        <family val="2"/>
      </rPr>
      <t xml:space="preserve">
РЛ1ПУ4ЛО1</t>
    </r>
  </si>
  <si>
    <t>70,56
35,5</t>
  </si>
  <si>
    <t>бух.цена</t>
  </si>
  <si>
    <r>
      <t>ВУЕР_РС-3-2</t>
    </r>
    <r>
      <rPr>
        <i/>
        <sz val="9"/>
        <rFont val="Arial"/>
        <family val="2"/>
      </rPr>
      <t xml:space="preserve">
РЛ1ПР4ЛОО</t>
    </r>
  </si>
  <si>
    <t>4496,91
2638,76</t>
  </si>
  <si>
    <t>Итого прямые затраты по разделу в текущих ценах</t>
  </si>
  <si>
    <t>Накладные расходы</t>
  </si>
  <si>
    <t>Сметная прибыль</t>
  </si>
  <si>
    <t>Итоги по разделу 1 ВЛ 0,4 кВ :</t>
  </si>
  <si>
    <t xml:space="preserve">  Ремонт и тех.обслуживание распределительных сетей (ВУЕР)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</si>
  <si>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</si>
  <si>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</si>
  <si>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</si>
  <si>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</si>
  <si>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</si>
  <si>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</si>
  <si>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</si>
  <si>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ВЛ 0,4 кВ</t>
  </si>
  <si>
    <t xml:space="preserve">                                       Раздел 2. ВЛ 6-10 кВ</t>
  </si>
  <si>
    <r>
      <t>ВУЕР_РС-6-8</t>
    </r>
    <r>
      <rPr>
        <i/>
        <sz val="9"/>
        <rFont val="Arial"/>
        <family val="2"/>
      </rPr>
      <t xml:space="preserve">
РЛ2ЭЭ4ЛО1</t>
    </r>
  </si>
  <si>
    <t>9,92
7,42</t>
  </si>
  <si>
    <r>
      <t>ВУЕР_РС-3-29</t>
    </r>
    <r>
      <rPr>
        <i/>
        <sz val="9"/>
        <rFont val="Arial"/>
        <family val="2"/>
      </rPr>
      <t xml:space="preserve">
РЛ2ПУ4ЛО1</t>
    </r>
  </si>
  <si>
    <t>121,7
68,41</t>
  </si>
  <si>
    <r>
      <t>ВУЕР_РС-3-5</t>
    </r>
    <r>
      <rPr>
        <i/>
        <sz val="9"/>
        <rFont val="Arial"/>
        <family val="2"/>
      </rPr>
      <t xml:space="preserve">
РЛ2ПР4ЛО1</t>
    </r>
  </si>
  <si>
    <t>378,47
219,53</t>
  </si>
  <si>
    <t>Итоги по разделу 2 ВЛ 6-10 кВ :</t>
  </si>
  <si>
    <t xml:space="preserve">  Итого по разделу 2 ВЛ 6-10 кВ</t>
  </si>
  <si>
    <t xml:space="preserve">                                       Раздел 3. ТП 6-10/0,4 кВ</t>
  </si>
  <si>
    <r>
      <t>ВУЕР_РС-9-33</t>
    </r>
    <r>
      <rPr>
        <i/>
        <sz val="9"/>
        <rFont val="Arial"/>
        <family val="2"/>
      </rPr>
      <t xml:space="preserve">
ТП0ЭЭ4ПХ0</t>
    </r>
  </si>
  <si>
    <t>114,31
67,03</t>
  </si>
  <si>
    <r>
      <t>ВУЕР_РС-9-34</t>
    </r>
    <r>
      <rPr>
        <i/>
        <sz val="9"/>
        <rFont val="Arial"/>
        <family val="2"/>
      </rPr>
      <t xml:space="preserve">
ТП0ЭЭ4М00</t>
    </r>
  </si>
  <si>
    <r>
      <t>ВУЕР_РС-9-35</t>
    </r>
    <r>
      <rPr>
        <i/>
        <sz val="9"/>
        <rFont val="Arial"/>
        <family val="2"/>
      </rPr>
      <t xml:space="preserve">
ТП0ЭЭ4ПЗ0</t>
    </r>
  </si>
  <si>
    <t>159,49
93,31</t>
  </si>
  <si>
    <r>
      <t>ВУЕР_РС-9-16</t>
    </r>
    <r>
      <rPr>
        <i/>
        <sz val="9"/>
        <rFont val="Arial"/>
        <family val="2"/>
      </rPr>
      <t xml:space="preserve">
ТП0ЭЭ8ТС0</t>
    </r>
  </si>
  <si>
    <t>466,55
93,31</t>
  </si>
  <si>
    <r>
      <t>ВУЕР_РС-9-21</t>
    </r>
    <r>
      <rPr>
        <i/>
        <sz val="9"/>
        <rFont val="Arial"/>
        <family val="2"/>
      </rPr>
      <t xml:space="preserve">
ТП0ЭР6ТС0</t>
    </r>
  </si>
  <si>
    <t>136,95
80,22</t>
  </si>
  <si>
    <r>
      <t>ВУЕР_РС-9-22</t>
    </r>
    <r>
      <rPr>
        <i/>
        <sz val="9"/>
        <rFont val="Arial"/>
        <family val="2"/>
      </rPr>
      <t xml:space="preserve">
ТП0ЭЭ2Т0Н</t>
    </r>
  </si>
  <si>
    <t>71,8
43,43</t>
  </si>
  <si>
    <r>
      <t>ВУЕР_РС-9-32</t>
    </r>
    <r>
      <rPr>
        <i/>
        <sz val="9"/>
        <rFont val="Arial"/>
        <family val="2"/>
      </rPr>
      <t xml:space="preserve">
ТП0ЭЭ2Е0Т</t>
    </r>
  </si>
  <si>
    <t>386,92
226,17</t>
  </si>
  <si>
    <r>
      <t>ВУЕР_РС-7-47</t>
    </r>
    <r>
      <rPr>
        <i/>
        <sz val="9"/>
        <rFont val="Arial"/>
        <family val="2"/>
      </rPr>
      <t xml:space="preserve">
ТП0ЗР4Х00</t>
    </r>
  </si>
  <si>
    <t>44,37
24,99</t>
  </si>
  <si>
    <r>
      <t>Предохранитель ПН-2 250А
(шт)</t>
    </r>
    <r>
      <rPr>
        <i/>
        <sz val="7"/>
        <rFont val="Arial"/>
        <family val="2"/>
      </rPr>
      <t xml:space="preserve">
НР 0% от 
СП 0% от </t>
    </r>
  </si>
  <si>
    <r>
      <t>22,29</t>
    </r>
    <r>
      <rPr>
        <i/>
        <sz val="6"/>
        <rFont val="Arial"/>
        <family val="2"/>
      </rPr>
      <t xml:space="preserve">
113,46/5,37*1,0551</t>
    </r>
  </si>
  <si>
    <t>Итоги по разделу 3 ТП 6-10/0,4 кВ :</t>
  </si>
  <si>
    <t xml:space="preserve">  Итого по разделу 3 ТП 6-10/0,4 кВ</t>
  </si>
  <si>
    <t>Итого прямые затраты по смете с учетом индексов, в текущих ценах  Jзп=9,22 (раздел 1,2,3) ; Jзп=9,16 (раздел 4) ;  J тр=1,99(раздел 1,2,3,4) ;  Jпп=5,37 (раздел 1,2,3,4)</t>
  </si>
  <si>
    <t>"______ " _______________2013 г.</t>
  </si>
  <si>
    <r>
      <t>Пеший осмотр в дневное время без подъема на опору ВЛ напряжением 0,38 кВ, нормальные погодные условия: при количестве опор на 1 км более 22 (на каждую опору следующую после 22-й)
(1 опора)</t>
    </r>
    <r>
      <rPr>
        <i/>
        <sz val="7"/>
        <rFont val="Arial"/>
        <family val="2"/>
      </rPr>
      <t xml:space="preserve">
КОЭФ. К ПОЗИЦИИ:
п.6.таб1 Территория городов, поселков, предприятий, стройплощадок ОЗП=1,2; ТЗ=1,2;
п.9.таб1 Горные условия, склоны, имеющие уклон более 1:6 - коэффициент 1,10-1,60 ПЗ=1,1 (ОЗП=1,1; ЭМ=1,1 к расх.; ЗПМ=1,1; МАТ=1,1 к расх.; ТЗ=1,1)
НР ( руб.): 120% от ФОТ
СП ( руб.): 50% от ФОТ</t>
    </r>
  </si>
  <si>
    <r>
      <t>Проверка степени загнивания древесины: одностоечной опоры
(1 опора)</t>
    </r>
    <r>
      <rPr>
        <i/>
        <sz val="7"/>
        <rFont val="Arial"/>
        <family val="2"/>
      </rPr>
      <t xml:space="preserve">
НР ( руб.): 120% от ФОТ
СП  руб.): 50% от ФОТ</t>
    </r>
  </si>
  <si>
    <r>
      <t>Проверка степени загнивания древесины: сложной опоры
(1 опора)</t>
    </r>
    <r>
      <rPr>
        <i/>
        <sz val="7"/>
        <rFont val="Arial"/>
        <family val="2"/>
      </rPr>
      <t xml:space="preserve">
НР ( руб.): 120% от ФОТ
СП  руб.): 50% от ФОТ</t>
    </r>
  </si>
  <si>
    <r>
      <t>Проверка состояния железобетонной промежуточной опоры со вскрытием грунта
(1 опора)</t>
    </r>
    <r>
      <rPr>
        <i/>
        <sz val="7"/>
        <rFont val="Arial"/>
        <family val="2"/>
      </rPr>
      <t xml:space="preserve">
НР ( руб.): 120% от ФОТ
СП (руб.): 50% от ФОТ</t>
    </r>
  </si>
  <si>
    <r>
      <t>Проверка состояния железобетонной сложной опоры со вскрытием грунта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</si>
  <si>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габаритных размеров на переходах и пересечениях
(1 переход)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</si>
  <si>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сопротивления заземления опор
(1 измерение)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</si>
  <si>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полного сопротивления заземления петли фаза - ноль
(1 измерение)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</si>
  <si>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переходного сопротивления контактных соединений
(1 измерение)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</si>
  <si>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Перетяжка провода ВЛ напряжением 0,38 кВ: при количестве опор на 1 км более 22
(1 опора)</t>
    </r>
    <r>
      <rPr>
        <i/>
        <sz val="7"/>
        <rFont val="Arial"/>
        <family val="2"/>
      </rPr>
      <t xml:space="preserve">
НР  руб.): 120% от ФОТ
СП  руб.): 50% от ФОТ</t>
    </r>
  </si>
  <si>
    <r>
      <t>Провод АС 35
(м)</t>
    </r>
    <r>
      <rPr>
        <i/>
        <sz val="7"/>
        <rFont val="Arial"/>
        <family val="2"/>
      </rPr>
      <t xml:space="preserve">
НР 0% от 
СП 0% от </t>
    </r>
  </si>
  <si>
    <r>
      <t>Пеший осмотр в дневное время без подъема на опору ВЛ напряжением 1-20 кВ, нормальные погодные условия: при количестве опор на 1 км более 10 (на каждую опору следующую после 10-й)
(1 опора)</t>
    </r>
    <r>
      <rPr>
        <i/>
        <sz val="7"/>
        <rFont val="Arial"/>
        <family val="2"/>
      </rPr>
      <t xml:space="preserve">
КОЭФ. К ПОЗИЦИИ:
п.6.таб1 Территория городов, поселков, предприятий, стройплощадок ОЗП=1,2; ЭМ=1,2 к расх.; ЗПМ=1,2; ТЗ=1,2;
п.9.таб1 Горные условия, склоны, имеющие уклон более 1:6 - коэффициент 1,10-1,60 ПЗ=1,1 (ОЗП=1,1; ЭМ=1,1 к расх.; ЗПМ=1,1; МАТ=1,1 к расх.; ТЗ=1,1)
НР ( руб.): 120% от ФОТ
СП ( руб.): 50% от ФОТ</t>
    </r>
  </si>
  <si>
    <r>
      <t>Проверка степени загнивания древесины: одностоечной опоры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</si>
  <si>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Проверка степени загнивания древесины: сложной опоры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</si>
  <si>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Проверка состояния железобетонной промежуточной опоры со вскрытием грунта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</si>
  <si>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t xml:space="preserve">8,02
</t>
  </si>
  <si>
    <r>
      <t>Перетяжка провода ВЛ напряжением 1-20 кВ: при количестве опор на 1 км более 10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</si>
  <si>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Замена провода ВЛ напряжением 1-20 кВ при отсутствии переходов: при количестве опор на 1 км более 10
(1 опора)</t>
    </r>
    <r>
      <rPr>
        <i/>
        <sz val="7"/>
        <rFont val="Arial"/>
        <family val="2"/>
      </rPr>
      <t xml:space="preserve">
НР ( руб.): 120% от ФОТ
СП ( руб.): 50% от ФОТ</t>
    </r>
  </si>
  <si>
    <t>450
20*50</t>
  </si>
  <si>
    <t>16,80
24,14/5,37*1,0551</t>
  </si>
  <si>
    <r>
      <t>Провод АС 50
(м)</t>
    </r>
    <r>
      <rPr>
        <i/>
        <sz val="7"/>
        <rFont val="Arial"/>
        <family val="2"/>
      </rPr>
      <t xml:space="preserve">
НР 0% от 
СП 0% от </t>
    </r>
  </si>
  <si>
    <r>
      <t>Замена провода ВЛ напряжением 0,38 кВ при отсутствии переходов: при количестве опор на 1 км не более 22
(1 км провода)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</si>
  <si>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Осмотр: КТП
(1 КТП)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</si>
  <si>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Осмотр: МТП
(1 МТП)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</si>
  <si>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Осмотр: ЗТП
(1 ЗТП)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</si>
  <si>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Доливка масла: в силовой трансформатор
(1 доливка)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</si>
  <si>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Регулировка уровня напряжения силового трансформатора
(1 переключение)</t>
    </r>
    <r>
      <rPr>
        <i/>
        <sz val="7"/>
        <rFont val="Arial"/>
        <family val="2"/>
      </rPr>
      <t xml:space="preserve">
НР (руб.): 120% от ФОТ
СП ( руб.): 50% от ФОТ</t>
    </r>
  </si>
  <si>
    <r>
      <t>Измерение нагрузки трансформатора
(1 трансформатор)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</si>
  <si>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Измерение сопротивления контура заземления
(1 контур)</t>
    </r>
    <r>
      <rPr>
        <i/>
        <sz val="7"/>
        <rFont val="Arial"/>
        <family val="2"/>
      </rPr>
      <t xml:space="preserve">
НР ( руб.): 120% от ФОТ
СП ( руб.): 50% от ФОТ</t>
    </r>
  </si>
  <si>
    <r>
      <t>Замена предохранителя
(1 предохранитель)</t>
    </r>
    <r>
      <rPr>
        <i/>
        <sz val="7"/>
        <rFont val="Arial"/>
        <family val="2"/>
      </rPr>
      <t xml:space="preserve">
НР ( руб.): 120% от ФОТ
СП ( руб.): 50% от ФОТ</t>
    </r>
  </si>
  <si>
    <t xml:space="preserve">  Непредвиденные затраты 3%</t>
  </si>
  <si>
    <t xml:space="preserve">99858,14 </t>
  </si>
  <si>
    <t>Составлен(а) в текущих  ценах по состоянию на 2013 год.</t>
  </si>
  <si>
    <t>Приложение №2</t>
  </si>
  <si>
    <t>г. Сим</t>
  </si>
  <si>
    <t>оперативное и техническое обслуживание, текущий ремонт ЛЭП 0,4-10 кВ, ТП 6-10/0,4 кВ г. Сим</t>
  </si>
  <si>
    <t xml:space="preserve">Симского городского поселения
</t>
  </si>
  <si>
    <t>ЛОКАЛЬНЫЙ СМЕТНЫЙ РАСЧЕТ</t>
  </si>
  <si>
    <t>Председатель КУМИ и ЗО</t>
  </si>
  <si>
    <t xml:space="preserve">___________________ Л.М. Кунова </t>
  </si>
  <si>
    <t>к запросу котировок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</si>
</sst>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right" vertical="top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4" fillId="0" borderId="12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right" vertical="top" wrapText="1"/>
    </xf>
    <xf numFmtId="2" fontId="10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49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64"/>
  <sheetViews>
    <sheetView showGridLines="0"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 outlineLevelRow="2"/>
  <cols>
    <col min="1" max="1" width="3.375" style="29" customWidth="1"/>
    <col min="2" max="2" width="12.00390625" style="1" customWidth="1"/>
    <col min="3" max="3" width="60.125" style="2" customWidth="1"/>
    <col min="4" max="4" width="17.125" style="3" customWidth="1"/>
    <col min="5" max="5" width="7.75390625" style="4" customWidth="1"/>
    <col min="6" max="7" width="7.75390625" style="5" customWidth="1"/>
    <col min="8" max="8" width="8.00390625" style="5" customWidth="1"/>
    <col min="9" max="9" width="9.875" style="5" customWidth="1"/>
    <col min="10" max="14" width="7.75390625" style="5" customWidth="1"/>
    <col min="15" max="15" width="10.125" style="5" customWidth="1"/>
    <col min="16" max="17" width="6.25390625" style="5" customWidth="1"/>
    <col min="18" max="16384" width="9.125" style="6" customWidth="1"/>
  </cols>
  <sheetData>
    <row r="1" spans="10:14" ht="12.75">
      <c r="J1" s="63" t="s">
        <v>135</v>
      </c>
      <c r="K1" s="63"/>
      <c r="L1" s="63"/>
      <c r="M1" s="63"/>
      <c r="N1" s="63"/>
    </row>
    <row r="2" spans="10:14" ht="12.75">
      <c r="J2" s="63" t="s">
        <v>142</v>
      </c>
      <c r="K2" s="63"/>
      <c r="L2" s="63"/>
      <c r="M2" s="63"/>
      <c r="N2" s="63"/>
    </row>
    <row r="4" spans="1:16" ht="15.75" outlineLevel="2">
      <c r="A4" s="51" t="s">
        <v>17</v>
      </c>
      <c r="B4" s="52"/>
      <c r="C4" s="53"/>
      <c r="D4" s="54"/>
      <c r="E4" s="55"/>
      <c r="F4" s="56"/>
      <c r="G4" s="56"/>
      <c r="H4" s="56"/>
      <c r="I4" s="56"/>
      <c r="J4" s="57" t="s">
        <v>18</v>
      </c>
      <c r="K4" s="57"/>
      <c r="L4" s="56"/>
      <c r="M4" s="56"/>
      <c r="N4" s="56"/>
      <c r="O4" s="56"/>
      <c r="P4" s="58"/>
    </row>
    <row r="5" spans="1:16" ht="20.25" customHeight="1" outlineLevel="1">
      <c r="A5" s="65"/>
      <c r="B5" s="68"/>
      <c r="C5" s="68"/>
      <c r="D5" s="68"/>
      <c r="E5" s="68"/>
      <c r="F5" s="56"/>
      <c r="G5" s="56"/>
      <c r="H5" s="56"/>
      <c r="I5" s="56"/>
      <c r="J5" s="65" t="s">
        <v>140</v>
      </c>
      <c r="K5" s="65"/>
      <c r="L5" s="65"/>
      <c r="M5" s="65"/>
      <c r="N5" s="65"/>
      <c r="O5" s="56"/>
      <c r="P5" s="58"/>
    </row>
    <row r="6" spans="1:16" ht="20.25" customHeight="1" outlineLevel="1">
      <c r="A6" s="65"/>
      <c r="B6" s="65"/>
      <c r="C6" s="65"/>
      <c r="D6" s="51"/>
      <c r="E6" s="51"/>
      <c r="F6" s="56"/>
      <c r="G6" s="56"/>
      <c r="H6" s="56"/>
      <c r="I6" s="56"/>
      <c r="J6" s="65" t="s">
        <v>138</v>
      </c>
      <c r="K6" s="65"/>
      <c r="L6" s="65"/>
      <c r="M6" s="65"/>
      <c r="N6" s="65"/>
      <c r="O6" s="65"/>
      <c r="P6" s="58"/>
    </row>
    <row r="7" spans="1:17" ht="18.75" customHeight="1" outlineLevel="1">
      <c r="A7" s="68"/>
      <c r="B7" s="68"/>
      <c r="C7" s="68"/>
      <c r="D7" s="51"/>
      <c r="E7" s="55"/>
      <c r="F7" s="56"/>
      <c r="G7" s="56"/>
      <c r="H7" s="56"/>
      <c r="I7" s="56"/>
      <c r="J7" s="51" t="s">
        <v>141</v>
      </c>
      <c r="K7" s="51"/>
      <c r="L7" s="51"/>
      <c r="M7" s="51"/>
      <c r="N7" s="51"/>
      <c r="O7" s="51"/>
      <c r="P7" s="51"/>
      <c r="Q7" s="6"/>
    </row>
    <row r="8" spans="1:17" ht="15.75" outlineLevel="1">
      <c r="A8" s="68"/>
      <c r="B8" s="68"/>
      <c r="C8" s="68"/>
      <c r="D8" s="51"/>
      <c r="E8" s="55"/>
      <c r="F8" s="56"/>
      <c r="G8" s="56"/>
      <c r="H8" s="56"/>
      <c r="I8" s="56"/>
      <c r="J8" s="51" t="s">
        <v>101</v>
      </c>
      <c r="K8" s="51"/>
      <c r="L8" s="51"/>
      <c r="M8" s="51"/>
      <c r="N8" s="51"/>
      <c r="O8" s="51"/>
      <c r="P8" s="58"/>
      <c r="Q8" s="6"/>
    </row>
    <row r="9" spans="4:16" ht="15.75" outlineLevel="1">
      <c r="D9" s="54"/>
      <c r="E9" s="55"/>
      <c r="F9" s="56"/>
      <c r="G9" s="56"/>
      <c r="H9" s="56"/>
      <c r="I9" s="56"/>
      <c r="J9" s="56"/>
      <c r="K9" s="51"/>
      <c r="L9" s="51"/>
      <c r="M9" s="51"/>
      <c r="N9" s="51"/>
      <c r="O9" s="51"/>
      <c r="P9" s="51"/>
    </row>
    <row r="10" spans="1:17" ht="15">
      <c r="A10" s="3"/>
      <c r="C10" s="35"/>
      <c r="D10" s="64" t="s">
        <v>136</v>
      </c>
      <c r="E10" s="21"/>
      <c r="F10" s="24"/>
      <c r="G10" s="24"/>
      <c r="H10" s="7"/>
      <c r="I10" s="7"/>
      <c r="J10" s="7"/>
      <c r="O10" s="6"/>
      <c r="P10" s="6"/>
      <c r="Q10" s="6"/>
    </row>
    <row r="11" spans="1:17" ht="12.75">
      <c r="A11" s="3"/>
      <c r="B11" s="8"/>
      <c r="C11" s="9"/>
      <c r="D11" s="10" t="s">
        <v>11</v>
      </c>
      <c r="E11" s="11"/>
      <c r="F11" s="12"/>
      <c r="G11" s="12"/>
      <c r="H11" s="13"/>
      <c r="O11" s="6"/>
      <c r="P11" s="6"/>
      <c r="Q11" s="6"/>
    </row>
    <row r="12" spans="1:17" ht="12.75">
      <c r="A12" s="3"/>
      <c r="B12" s="14"/>
      <c r="C12" s="5"/>
      <c r="D12" s="5"/>
      <c r="E12" s="5"/>
      <c r="P12" s="6"/>
      <c r="Q12" s="6"/>
    </row>
    <row r="13" spans="1:17" ht="15.75">
      <c r="A13" s="3"/>
      <c r="B13" s="14"/>
      <c r="C13" s="5"/>
      <c r="D13" s="15" t="s">
        <v>139</v>
      </c>
      <c r="F13" s="16"/>
      <c r="G13" s="16"/>
      <c r="H13" s="16"/>
      <c r="P13" s="6"/>
      <c r="Q13" s="6"/>
    </row>
    <row r="14" spans="1:17" ht="12.75">
      <c r="A14" s="3"/>
      <c r="B14" s="14"/>
      <c r="C14" s="5"/>
      <c r="D14" s="17" t="s">
        <v>12</v>
      </c>
      <c r="F14" s="18"/>
      <c r="G14" s="18"/>
      <c r="H14" s="18"/>
      <c r="P14" s="6"/>
      <c r="Q14" s="6"/>
    </row>
    <row r="15" spans="1:17" ht="12.75">
      <c r="A15" s="19"/>
      <c r="B15" s="20"/>
      <c r="C15" s="21"/>
      <c r="D15" s="21"/>
      <c r="E15" s="21"/>
      <c r="F15" s="21"/>
      <c r="G15" s="21"/>
      <c r="H15" s="21"/>
      <c r="I15" s="21"/>
      <c r="J15" s="21"/>
      <c r="P15" s="6"/>
      <c r="Q15" s="6"/>
    </row>
    <row r="16" spans="1:17" ht="12.75">
      <c r="A16" s="22" t="s">
        <v>13</v>
      </c>
      <c r="B16" s="23" t="s">
        <v>137</v>
      </c>
      <c r="C16" s="21"/>
      <c r="D16" s="17"/>
      <c r="E16" s="24"/>
      <c r="F16" s="21"/>
      <c r="G16" s="21"/>
      <c r="H16" s="21"/>
      <c r="I16" s="21"/>
      <c r="J16" s="24"/>
      <c r="O16" s="6"/>
      <c r="P16" s="6"/>
      <c r="Q16" s="6"/>
    </row>
    <row r="17" spans="1:17" ht="12.75">
      <c r="A17" s="19"/>
      <c r="B17" s="25"/>
      <c r="C17" s="26"/>
      <c r="D17" s="10" t="s">
        <v>14</v>
      </c>
      <c r="E17" s="22"/>
      <c r="F17" s="10"/>
      <c r="G17" s="10"/>
      <c r="H17" s="10"/>
      <c r="I17" s="26"/>
      <c r="J17" s="27"/>
      <c r="P17" s="6"/>
      <c r="Q17" s="6"/>
    </row>
    <row r="18" spans="1:17" ht="12.75">
      <c r="A18" s="6"/>
      <c r="B18" s="28"/>
      <c r="C18" s="21"/>
      <c r="D18" s="21"/>
      <c r="E18" s="21"/>
      <c r="F18" s="21"/>
      <c r="G18" s="21"/>
      <c r="H18" s="21"/>
      <c r="I18" s="21"/>
      <c r="J18" s="21"/>
      <c r="O18" s="6"/>
      <c r="P18" s="6"/>
      <c r="Q18" s="6"/>
    </row>
    <row r="19" spans="2:17" ht="14.25">
      <c r="B19" s="30" t="s">
        <v>33</v>
      </c>
      <c r="C19" s="31"/>
      <c r="D19" s="27"/>
      <c r="E19" s="27"/>
      <c r="F19" s="32"/>
      <c r="G19" s="32"/>
      <c r="H19" s="32"/>
      <c r="I19" s="30"/>
      <c r="J19" s="21"/>
      <c r="K19" s="33"/>
      <c r="P19" s="34"/>
      <c r="Q19" s="6"/>
    </row>
    <row r="20" spans="1:17" ht="12.75">
      <c r="A20" s="17"/>
      <c r="B20" s="30" t="s">
        <v>10</v>
      </c>
      <c r="C20" s="31"/>
      <c r="D20" s="76" t="s">
        <v>133</v>
      </c>
      <c r="E20" s="77"/>
      <c r="F20" s="43" t="s">
        <v>6</v>
      </c>
      <c r="G20" s="32"/>
      <c r="H20" s="21"/>
      <c r="I20" s="30"/>
      <c r="J20" s="21"/>
      <c r="K20" s="21"/>
      <c r="L20" s="21"/>
      <c r="M20" s="21"/>
      <c r="N20" s="21"/>
      <c r="O20" s="21"/>
      <c r="P20" s="6"/>
      <c r="Q20" s="6"/>
    </row>
    <row r="21" spans="1:17" ht="12.75">
      <c r="A21" s="17"/>
      <c r="B21" s="30" t="s">
        <v>7</v>
      </c>
      <c r="C21" s="31"/>
      <c r="D21" s="78">
        <v>20944.67</v>
      </c>
      <c r="E21" s="77"/>
      <c r="F21" s="32" t="s">
        <v>6</v>
      </c>
      <c r="G21" s="32"/>
      <c r="H21" s="21"/>
      <c r="I21" s="30"/>
      <c r="J21" s="21"/>
      <c r="K21" s="21"/>
      <c r="L21" s="21"/>
      <c r="M21" s="21"/>
      <c r="N21" s="21"/>
      <c r="O21" s="21"/>
      <c r="P21" s="6"/>
      <c r="Q21" s="6"/>
    </row>
    <row r="22" spans="1:17" ht="12.75" outlineLevel="1">
      <c r="A22" s="17"/>
      <c r="B22" s="30" t="s">
        <v>8</v>
      </c>
      <c r="C22" s="31"/>
      <c r="D22" s="78">
        <v>245.28</v>
      </c>
      <c r="E22" s="77"/>
      <c r="F22" s="32" t="s">
        <v>9</v>
      </c>
      <c r="G22" s="32"/>
      <c r="H22" s="21"/>
      <c r="I22" s="30"/>
      <c r="J22" s="21"/>
      <c r="K22" s="21"/>
      <c r="L22" s="21"/>
      <c r="M22" s="21"/>
      <c r="N22" s="21"/>
      <c r="O22" s="21"/>
      <c r="P22" s="6"/>
      <c r="Q22" s="6"/>
    </row>
    <row r="23" spans="2:17" ht="12.75">
      <c r="B23" s="44" t="s">
        <v>134</v>
      </c>
      <c r="C23" s="35"/>
      <c r="D23" s="21"/>
      <c r="E23" s="21"/>
      <c r="F23" s="21"/>
      <c r="G23" s="21"/>
      <c r="H23" s="21"/>
      <c r="I23" s="21"/>
      <c r="J23" s="21"/>
      <c r="P23" s="6"/>
      <c r="Q23" s="6"/>
    </row>
    <row r="24" spans="1:17" ht="12.75">
      <c r="A24" s="17"/>
      <c r="B24" s="36"/>
      <c r="C24" s="19"/>
      <c r="D24" s="17"/>
      <c r="E24" s="21"/>
      <c r="F24" s="21"/>
      <c r="G24" s="21"/>
      <c r="H24" s="21"/>
      <c r="I24" s="21"/>
      <c r="J24" s="21"/>
      <c r="Q24" s="6"/>
    </row>
    <row r="25" ht="12.75">
      <c r="E25" s="5"/>
    </row>
    <row r="26" spans="1:19" s="39" customFormat="1" ht="12">
      <c r="A26" s="66" t="s">
        <v>15</v>
      </c>
      <c r="B26" s="67" t="s">
        <v>19</v>
      </c>
      <c r="C26" s="66" t="s">
        <v>20</v>
      </c>
      <c r="D26" s="66" t="s">
        <v>21</v>
      </c>
      <c r="E26" s="66" t="s">
        <v>28</v>
      </c>
      <c r="F26" s="66"/>
      <c r="G26" s="66"/>
      <c r="H26" s="66" t="s">
        <v>29</v>
      </c>
      <c r="I26" s="66"/>
      <c r="J26" s="66"/>
      <c r="K26" s="66"/>
      <c r="L26" s="66"/>
      <c r="M26" s="66" t="s">
        <v>26</v>
      </c>
      <c r="N26" s="66"/>
      <c r="O26" s="72" t="s">
        <v>31</v>
      </c>
      <c r="P26" s="38"/>
      <c r="Q26" s="38"/>
      <c r="R26" s="38"/>
      <c r="S26" s="38"/>
    </row>
    <row r="27" spans="1:19" s="39" customFormat="1" ht="36">
      <c r="A27" s="66"/>
      <c r="B27" s="67"/>
      <c r="C27" s="66"/>
      <c r="D27" s="66"/>
      <c r="E27" s="37" t="s">
        <v>22</v>
      </c>
      <c r="F27" s="37" t="s">
        <v>23</v>
      </c>
      <c r="G27" s="66" t="s">
        <v>30</v>
      </c>
      <c r="H27" s="66" t="s">
        <v>32</v>
      </c>
      <c r="I27" s="66" t="s">
        <v>16</v>
      </c>
      <c r="J27" s="66" t="s">
        <v>25</v>
      </c>
      <c r="K27" s="37" t="s">
        <v>23</v>
      </c>
      <c r="L27" s="66" t="s">
        <v>30</v>
      </c>
      <c r="M27" s="66"/>
      <c r="N27" s="66"/>
      <c r="O27" s="72"/>
      <c r="P27" s="38"/>
      <c r="Q27" s="38"/>
      <c r="R27" s="38"/>
      <c r="S27" s="38"/>
    </row>
    <row r="28" spans="1:19" s="39" customFormat="1" ht="36">
      <c r="A28" s="66"/>
      <c r="B28" s="67"/>
      <c r="C28" s="66"/>
      <c r="D28" s="66"/>
      <c r="E28" s="37" t="s">
        <v>25</v>
      </c>
      <c r="F28" s="37" t="s">
        <v>24</v>
      </c>
      <c r="G28" s="66"/>
      <c r="H28" s="66"/>
      <c r="I28" s="66"/>
      <c r="J28" s="66"/>
      <c r="K28" s="37" t="s">
        <v>24</v>
      </c>
      <c r="L28" s="66"/>
      <c r="M28" s="37" t="s">
        <v>27</v>
      </c>
      <c r="N28" s="37" t="s">
        <v>22</v>
      </c>
      <c r="O28" s="72"/>
      <c r="P28" s="38"/>
      <c r="Q28" s="38"/>
      <c r="R28" s="38"/>
      <c r="S28" s="38"/>
    </row>
    <row r="29" spans="1:17" ht="12.75">
      <c r="A29" s="40">
        <v>1</v>
      </c>
      <c r="B29" s="41">
        <v>2</v>
      </c>
      <c r="C29" s="37">
        <v>3</v>
      </c>
      <c r="D29" s="37">
        <v>4</v>
      </c>
      <c r="E29" s="37">
        <v>5</v>
      </c>
      <c r="F29" s="40">
        <v>6</v>
      </c>
      <c r="G29" s="40">
        <v>7</v>
      </c>
      <c r="H29" s="40">
        <v>8</v>
      </c>
      <c r="I29" s="40">
        <v>9</v>
      </c>
      <c r="J29" s="40">
        <v>10</v>
      </c>
      <c r="K29" s="40">
        <v>11</v>
      </c>
      <c r="L29" s="40">
        <v>12</v>
      </c>
      <c r="M29" s="40">
        <v>13</v>
      </c>
      <c r="N29" s="40">
        <v>14</v>
      </c>
      <c r="O29" s="40">
        <v>15</v>
      </c>
      <c r="P29" s="6"/>
      <c r="Q29" s="6"/>
    </row>
    <row r="30" spans="1:15" ht="12.75">
      <c r="A30" s="69" t="s">
        <v>34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18.5">
      <c r="A31" s="45">
        <v>1</v>
      </c>
      <c r="B31" s="46" t="s">
        <v>35</v>
      </c>
      <c r="C31" s="47" t="s">
        <v>102</v>
      </c>
      <c r="D31" s="45">
        <v>72</v>
      </c>
      <c r="E31" s="48" t="s">
        <v>36</v>
      </c>
      <c r="F31" s="48">
        <v>2.08</v>
      </c>
      <c r="G31" s="48"/>
      <c r="H31" s="48"/>
      <c r="I31" s="49">
        <v>684</v>
      </c>
      <c r="J31" s="49">
        <v>534.24</v>
      </c>
      <c r="K31" s="49">
        <v>149.76</v>
      </c>
      <c r="L31" s="48"/>
      <c r="M31" s="49">
        <v>0.0792</v>
      </c>
      <c r="N31" s="49">
        <v>5.7</v>
      </c>
      <c r="O31" s="49"/>
    </row>
    <row r="32" spans="1:15" ht="43.5">
      <c r="A32" s="45">
        <v>2</v>
      </c>
      <c r="B32" s="46" t="s">
        <v>37</v>
      </c>
      <c r="C32" s="47" t="s">
        <v>103</v>
      </c>
      <c r="D32" s="45">
        <v>29</v>
      </c>
      <c r="E32" s="48" t="s">
        <v>38</v>
      </c>
      <c r="F32" s="48">
        <v>66.19</v>
      </c>
      <c r="G32" s="48"/>
      <c r="H32" s="48"/>
      <c r="I32" s="49">
        <v>4435.55</v>
      </c>
      <c r="J32" s="49">
        <v>2516.04</v>
      </c>
      <c r="K32" s="49">
        <v>1919.51</v>
      </c>
      <c r="L32" s="48"/>
      <c r="M32" s="49">
        <v>1.05</v>
      </c>
      <c r="N32" s="49">
        <v>30.45</v>
      </c>
      <c r="O32" s="49"/>
    </row>
    <row r="33" spans="1:15" ht="43.5">
      <c r="A33" s="45">
        <v>3</v>
      </c>
      <c r="B33" s="46" t="s">
        <v>39</v>
      </c>
      <c r="C33" s="47" t="s">
        <v>104</v>
      </c>
      <c r="D33" s="45">
        <v>15</v>
      </c>
      <c r="E33" s="48" t="s">
        <v>40</v>
      </c>
      <c r="F33" s="48">
        <v>104.02</v>
      </c>
      <c r="G33" s="48"/>
      <c r="H33" s="48"/>
      <c r="I33" s="49">
        <v>3572.55</v>
      </c>
      <c r="J33" s="49">
        <v>2012.25</v>
      </c>
      <c r="K33" s="49">
        <v>1560.3</v>
      </c>
      <c r="L33" s="48"/>
      <c r="M33" s="49">
        <v>1.65</v>
      </c>
      <c r="N33" s="49">
        <v>24.75</v>
      </c>
      <c r="O33" s="49"/>
    </row>
    <row r="34" spans="1:15" ht="55.5">
      <c r="A34" s="45">
        <v>4</v>
      </c>
      <c r="B34" s="46" t="s">
        <v>41</v>
      </c>
      <c r="C34" s="47" t="s">
        <v>105</v>
      </c>
      <c r="D34" s="45">
        <v>7</v>
      </c>
      <c r="E34" s="48" t="s">
        <v>42</v>
      </c>
      <c r="F34" s="48">
        <v>37.83</v>
      </c>
      <c r="G34" s="48"/>
      <c r="H34" s="48"/>
      <c r="I34" s="49">
        <v>614.6</v>
      </c>
      <c r="J34" s="49">
        <v>349.79</v>
      </c>
      <c r="K34" s="49">
        <v>264.81</v>
      </c>
      <c r="L34" s="48"/>
      <c r="M34" s="49">
        <v>0.6</v>
      </c>
      <c r="N34" s="49">
        <v>4.2</v>
      </c>
      <c r="O34" s="49"/>
    </row>
    <row r="35" spans="1:15" ht="55.5">
      <c r="A35" s="45">
        <v>5</v>
      </c>
      <c r="B35" s="46" t="s">
        <v>43</v>
      </c>
      <c r="C35" s="47" t="s">
        <v>106</v>
      </c>
      <c r="D35" s="45">
        <v>5</v>
      </c>
      <c r="E35" s="48" t="s">
        <v>44</v>
      </c>
      <c r="F35" s="48">
        <v>81.33</v>
      </c>
      <c r="G35" s="48"/>
      <c r="H35" s="48"/>
      <c r="I35" s="49">
        <v>932.65</v>
      </c>
      <c r="J35" s="49">
        <v>526</v>
      </c>
      <c r="K35" s="49">
        <v>406.65</v>
      </c>
      <c r="L35" s="48"/>
      <c r="M35" s="49">
        <v>1.28</v>
      </c>
      <c r="N35" s="49">
        <v>6.4</v>
      </c>
      <c r="O35" s="49"/>
    </row>
    <row r="36" spans="1:15" ht="43.5">
      <c r="A36" s="45">
        <v>6</v>
      </c>
      <c r="B36" s="46" t="s">
        <v>45</v>
      </c>
      <c r="C36" s="47" t="s">
        <v>107</v>
      </c>
      <c r="D36" s="45">
        <v>3</v>
      </c>
      <c r="E36" s="48" t="s">
        <v>46</v>
      </c>
      <c r="F36" s="48">
        <v>71.87</v>
      </c>
      <c r="G36" s="48"/>
      <c r="H36" s="48"/>
      <c r="I36" s="49">
        <v>519.33</v>
      </c>
      <c r="J36" s="49">
        <v>303.72</v>
      </c>
      <c r="K36" s="49">
        <v>215.61</v>
      </c>
      <c r="L36" s="48"/>
      <c r="M36" s="49">
        <v>1.13</v>
      </c>
      <c r="N36" s="49">
        <v>3.39</v>
      </c>
      <c r="O36" s="49"/>
    </row>
    <row r="37" spans="1:15" ht="43.5">
      <c r="A37" s="45">
        <v>7</v>
      </c>
      <c r="B37" s="46" t="s">
        <v>47</v>
      </c>
      <c r="C37" s="47" t="s">
        <v>108</v>
      </c>
      <c r="D37" s="45">
        <v>2</v>
      </c>
      <c r="E37" s="48" t="s">
        <v>48</v>
      </c>
      <c r="F37" s="48">
        <v>141.84</v>
      </c>
      <c r="G37" s="48"/>
      <c r="H37" s="48"/>
      <c r="I37" s="49">
        <v>696.56</v>
      </c>
      <c r="J37" s="49">
        <v>412.88</v>
      </c>
      <c r="K37" s="49">
        <v>283.68</v>
      </c>
      <c r="L37" s="48"/>
      <c r="M37" s="49">
        <v>2.25</v>
      </c>
      <c r="N37" s="49">
        <v>4.5</v>
      </c>
      <c r="O37" s="49"/>
    </row>
    <row r="38" spans="1:15" ht="43.5">
      <c r="A38" s="45">
        <v>8</v>
      </c>
      <c r="B38" s="46" t="s">
        <v>49</v>
      </c>
      <c r="C38" s="47" t="s">
        <v>109</v>
      </c>
      <c r="D38" s="45">
        <v>2</v>
      </c>
      <c r="E38" s="48" t="s">
        <v>50</v>
      </c>
      <c r="F38" s="48">
        <v>151.3</v>
      </c>
      <c r="G38" s="48"/>
      <c r="H38" s="48"/>
      <c r="I38" s="49">
        <v>741.66</v>
      </c>
      <c r="J38" s="49">
        <v>439.06</v>
      </c>
      <c r="K38" s="49">
        <v>302.6</v>
      </c>
      <c r="L38" s="48"/>
      <c r="M38" s="49">
        <v>2.4</v>
      </c>
      <c r="N38" s="49">
        <v>4.8</v>
      </c>
      <c r="O38" s="49"/>
    </row>
    <row r="39" spans="1:15" ht="43.5">
      <c r="A39" s="45">
        <v>9</v>
      </c>
      <c r="B39" s="46" t="s">
        <v>51</v>
      </c>
      <c r="C39" s="47" t="s">
        <v>110</v>
      </c>
      <c r="D39" s="45">
        <v>2</v>
      </c>
      <c r="E39" s="48" t="s">
        <v>52</v>
      </c>
      <c r="F39" s="48">
        <v>56.73</v>
      </c>
      <c r="G39" s="48"/>
      <c r="H39" s="48"/>
      <c r="I39" s="49">
        <v>279.06</v>
      </c>
      <c r="J39" s="49">
        <v>165.6</v>
      </c>
      <c r="K39" s="49">
        <v>113.46</v>
      </c>
      <c r="L39" s="48"/>
      <c r="M39" s="49">
        <v>0.9</v>
      </c>
      <c r="N39" s="49">
        <v>1.8</v>
      </c>
      <c r="O39" s="49"/>
    </row>
    <row r="40" spans="1:15" ht="55.5">
      <c r="A40" s="45">
        <v>10</v>
      </c>
      <c r="B40" s="46" t="s">
        <v>53</v>
      </c>
      <c r="C40" s="47" t="s">
        <v>111</v>
      </c>
      <c r="D40" s="45">
        <v>10</v>
      </c>
      <c r="E40" s="48" t="s">
        <v>54</v>
      </c>
      <c r="F40" s="48">
        <v>21.85</v>
      </c>
      <c r="G40" s="48">
        <v>13.21</v>
      </c>
      <c r="H40" s="48"/>
      <c r="I40" s="49">
        <v>705.6</v>
      </c>
      <c r="J40" s="49">
        <v>355</v>
      </c>
      <c r="K40" s="49">
        <v>218.5</v>
      </c>
      <c r="L40" s="49">
        <v>132.1</v>
      </c>
      <c r="M40" s="49">
        <v>0.4</v>
      </c>
      <c r="N40" s="49">
        <v>4</v>
      </c>
      <c r="O40" s="49"/>
    </row>
    <row r="41" spans="1:15" ht="55.5">
      <c r="A41" s="45">
        <v>15</v>
      </c>
      <c r="B41" s="46" t="s">
        <v>56</v>
      </c>
      <c r="C41" s="47" t="s">
        <v>123</v>
      </c>
      <c r="D41" s="45">
        <v>0.2</v>
      </c>
      <c r="E41" s="48" t="s">
        <v>57</v>
      </c>
      <c r="F41" s="48">
        <v>1770.94</v>
      </c>
      <c r="G41" s="48">
        <v>87.21</v>
      </c>
      <c r="H41" s="48"/>
      <c r="I41" s="49">
        <v>899.38</v>
      </c>
      <c r="J41" s="49">
        <v>527.78</v>
      </c>
      <c r="K41" s="49">
        <v>354.19</v>
      </c>
      <c r="L41" s="49">
        <v>17.44</v>
      </c>
      <c r="M41" s="49">
        <v>29.01</v>
      </c>
      <c r="N41" s="49">
        <v>5.8</v>
      </c>
      <c r="O41" s="49"/>
    </row>
    <row r="42" spans="1:15" ht="43.5">
      <c r="A42" s="45">
        <v>16</v>
      </c>
      <c r="B42" s="46" t="s">
        <v>55</v>
      </c>
      <c r="C42" s="47" t="s">
        <v>112</v>
      </c>
      <c r="D42" s="45">
        <v>200</v>
      </c>
      <c r="E42" s="59" t="s">
        <v>117</v>
      </c>
      <c r="F42" s="48"/>
      <c r="G42" s="48"/>
      <c r="H42" s="48"/>
      <c r="I42" s="49">
        <v>1604</v>
      </c>
      <c r="J42" s="48"/>
      <c r="K42" s="48"/>
      <c r="L42" s="48"/>
      <c r="M42" s="48"/>
      <c r="N42" s="48"/>
      <c r="O42" s="49"/>
    </row>
    <row r="43" spans="1:15" ht="12.75">
      <c r="A43" s="71" t="s">
        <v>58</v>
      </c>
      <c r="B43" s="70"/>
      <c r="C43" s="70"/>
      <c r="D43" s="70"/>
      <c r="E43" s="70"/>
      <c r="F43" s="70"/>
      <c r="G43" s="70"/>
      <c r="H43" s="70"/>
      <c r="I43" s="50">
        <v>15684.94</v>
      </c>
      <c r="J43" s="48">
        <v>8142.36</v>
      </c>
      <c r="K43" s="48">
        <v>5789.07</v>
      </c>
      <c r="L43" s="48">
        <v>149.54</v>
      </c>
      <c r="M43" s="48"/>
      <c r="N43" s="50">
        <v>95.79</v>
      </c>
      <c r="O43" s="49"/>
    </row>
    <row r="44" spans="1:15" ht="12.75">
      <c r="A44" s="71" t="s">
        <v>59</v>
      </c>
      <c r="B44" s="70"/>
      <c r="C44" s="70"/>
      <c r="D44" s="70"/>
      <c r="E44" s="70"/>
      <c r="F44" s="70"/>
      <c r="G44" s="70"/>
      <c r="H44" s="70"/>
      <c r="I44" s="61">
        <f>J43*120%</f>
        <v>9770.831999999999</v>
      </c>
      <c r="J44" s="48"/>
      <c r="K44" s="48"/>
      <c r="L44" s="48"/>
      <c r="M44" s="48"/>
      <c r="N44" s="48"/>
      <c r="O44" s="49"/>
    </row>
    <row r="45" spans="1:15" ht="12.75">
      <c r="A45" s="71" t="s">
        <v>60</v>
      </c>
      <c r="B45" s="70"/>
      <c r="C45" s="70"/>
      <c r="D45" s="70"/>
      <c r="E45" s="70"/>
      <c r="F45" s="70"/>
      <c r="G45" s="70"/>
      <c r="H45" s="70"/>
      <c r="I45" s="48">
        <f>J43*50%</f>
        <v>4071.18</v>
      </c>
      <c r="J45" s="48"/>
      <c r="K45" s="48"/>
      <c r="L45" s="48"/>
      <c r="M45" s="48"/>
      <c r="N45" s="48"/>
      <c r="O45" s="49"/>
    </row>
    <row r="46" spans="1:15" ht="12.75">
      <c r="A46" s="73" t="s">
        <v>61</v>
      </c>
      <c r="B46" s="70"/>
      <c r="C46" s="70"/>
      <c r="D46" s="70"/>
      <c r="E46" s="70"/>
      <c r="F46" s="70"/>
      <c r="G46" s="70"/>
      <c r="H46" s="70"/>
      <c r="I46" s="62">
        <f>I43+I44+I45</f>
        <v>29526.951999999997</v>
      </c>
      <c r="J46" s="48"/>
      <c r="K46" s="48"/>
      <c r="L46" s="48"/>
      <c r="M46" s="48"/>
      <c r="N46" s="48"/>
      <c r="O46" s="49"/>
    </row>
    <row r="47" spans="1:15" ht="12.75">
      <c r="A47" s="71" t="s">
        <v>62</v>
      </c>
      <c r="B47" s="70"/>
      <c r="C47" s="70"/>
      <c r="D47" s="70"/>
      <c r="E47" s="70"/>
      <c r="F47" s="70"/>
      <c r="G47" s="70"/>
      <c r="H47" s="70"/>
      <c r="I47" s="48"/>
      <c r="J47" s="48"/>
      <c r="K47" s="48"/>
      <c r="L47" s="48"/>
      <c r="M47" s="48"/>
      <c r="N47" s="48"/>
      <c r="O47" s="49"/>
    </row>
    <row r="48" spans="1:15" ht="12.75">
      <c r="A48" s="71" t="s">
        <v>63</v>
      </c>
      <c r="B48" s="70"/>
      <c r="C48" s="70"/>
      <c r="D48" s="70"/>
      <c r="E48" s="70"/>
      <c r="F48" s="70"/>
      <c r="G48" s="70"/>
      <c r="H48" s="70"/>
      <c r="I48" s="62"/>
      <c r="J48" s="48"/>
      <c r="K48" s="48"/>
      <c r="L48" s="48"/>
      <c r="M48" s="48"/>
      <c r="N48" s="48"/>
      <c r="O48" s="49"/>
    </row>
    <row r="49" spans="1:15" ht="12.75">
      <c r="A49" s="71" t="s">
        <v>64</v>
      </c>
      <c r="B49" s="70"/>
      <c r="C49" s="70"/>
      <c r="D49" s="70"/>
      <c r="E49" s="70"/>
      <c r="F49" s="70"/>
      <c r="G49" s="70"/>
      <c r="H49" s="70"/>
      <c r="I49" s="48"/>
      <c r="J49" s="48"/>
      <c r="K49" s="48"/>
      <c r="L49" s="48"/>
      <c r="M49" s="48"/>
      <c r="N49" s="48"/>
      <c r="O49" s="49"/>
    </row>
    <row r="50" spans="1:15" ht="12.75">
      <c r="A50" s="71" t="s">
        <v>65</v>
      </c>
      <c r="B50" s="70"/>
      <c r="C50" s="70"/>
      <c r="D50" s="70"/>
      <c r="E50" s="70"/>
      <c r="F50" s="70"/>
      <c r="G50" s="70"/>
      <c r="H50" s="70"/>
      <c r="I50" s="48">
        <f>L43</f>
        <v>149.54</v>
      </c>
      <c r="J50" s="48"/>
      <c r="K50" s="48"/>
      <c r="L50" s="48"/>
      <c r="M50" s="48"/>
      <c r="N50" s="48"/>
      <c r="O50" s="49"/>
    </row>
    <row r="51" spans="1:15" ht="12.75">
      <c r="A51" s="71" t="s">
        <v>66</v>
      </c>
      <c r="B51" s="70"/>
      <c r="C51" s="70"/>
      <c r="D51" s="70"/>
      <c r="E51" s="70"/>
      <c r="F51" s="70"/>
      <c r="G51" s="70"/>
      <c r="H51" s="70"/>
      <c r="I51" s="48">
        <f>K43</f>
        <v>5789.07</v>
      </c>
      <c r="J51" s="48"/>
      <c r="K51" s="48"/>
      <c r="L51" s="48"/>
      <c r="M51" s="48"/>
      <c r="N51" s="48"/>
      <c r="O51" s="49"/>
    </row>
    <row r="52" spans="1:15" ht="12.75">
      <c r="A52" s="71" t="s">
        <v>67</v>
      </c>
      <c r="B52" s="70"/>
      <c r="C52" s="70"/>
      <c r="D52" s="70"/>
      <c r="E52" s="70"/>
      <c r="F52" s="70"/>
      <c r="G52" s="70"/>
      <c r="H52" s="70"/>
      <c r="I52" s="48">
        <f>J43</f>
        <v>8142.36</v>
      </c>
      <c r="J52" s="48"/>
      <c r="K52" s="48"/>
      <c r="L52" s="48"/>
      <c r="M52" s="48"/>
      <c r="N52" s="48"/>
      <c r="O52" s="49"/>
    </row>
    <row r="53" spans="1:15" ht="12.75">
      <c r="A53" s="71" t="s">
        <v>68</v>
      </c>
      <c r="B53" s="70"/>
      <c r="C53" s="70"/>
      <c r="D53" s="70"/>
      <c r="E53" s="70"/>
      <c r="F53" s="70"/>
      <c r="G53" s="70"/>
      <c r="H53" s="70"/>
      <c r="I53" s="61">
        <f>I44</f>
        <v>9770.831999999999</v>
      </c>
      <c r="J53" s="48"/>
      <c r="K53" s="48"/>
      <c r="L53" s="48"/>
      <c r="M53" s="48"/>
      <c r="N53" s="48"/>
      <c r="O53" s="49"/>
    </row>
    <row r="54" spans="1:15" ht="12.75">
      <c r="A54" s="71" t="s">
        <v>69</v>
      </c>
      <c r="B54" s="70"/>
      <c r="C54" s="70"/>
      <c r="D54" s="70"/>
      <c r="E54" s="70"/>
      <c r="F54" s="70"/>
      <c r="G54" s="70"/>
      <c r="H54" s="70"/>
      <c r="I54" s="48">
        <f>I45</f>
        <v>4071.18</v>
      </c>
      <c r="J54" s="48"/>
      <c r="K54" s="48"/>
      <c r="L54" s="48"/>
      <c r="M54" s="48"/>
      <c r="N54" s="48"/>
      <c r="O54" s="49"/>
    </row>
    <row r="55" spans="1:15" ht="12.75">
      <c r="A55" s="73" t="s">
        <v>70</v>
      </c>
      <c r="B55" s="70"/>
      <c r="C55" s="70"/>
      <c r="D55" s="70"/>
      <c r="E55" s="70"/>
      <c r="F55" s="70"/>
      <c r="G55" s="70"/>
      <c r="H55" s="70"/>
      <c r="I55" s="62">
        <f>I46</f>
        <v>29526.951999999997</v>
      </c>
      <c r="J55" s="48"/>
      <c r="K55" s="48"/>
      <c r="L55" s="48"/>
      <c r="M55" s="48"/>
      <c r="N55" s="50">
        <f>N43</f>
        <v>95.79</v>
      </c>
      <c r="O55" s="49"/>
    </row>
    <row r="56" spans="1:15" ht="12.75">
      <c r="A56" s="69" t="s">
        <v>71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128.25">
      <c r="A57" s="45">
        <v>23</v>
      </c>
      <c r="B57" s="46" t="s">
        <v>72</v>
      </c>
      <c r="C57" s="47" t="s">
        <v>113</v>
      </c>
      <c r="D57" s="45">
        <v>60</v>
      </c>
      <c r="E57" s="48" t="s">
        <v>73</v>
      </c>
      <c r="F57" s="48">
        <v>2.5</v>
      </c>
      <c r="G57" s="48"/>
      <c r="H57" s="48"/>
      <c r="I57" s="49">
        <v>595.2</v>
      </c>
      <c r="J57" s="49">
        <v>445.2</v>
      </c>
      <c r="K57" s="49">
        <v>150</v>
      </c>
      <c r="L57" s="48"/>
      <c r="M57" s="49">
        <v>0.0792</v>
      </c>
      <c r="N57" s="49">
        <v>4.75</v>
      </c>
      <c r="O57" s="49"/>
    </row>
    <row r="58" spans="1:15" ht="43.5">
      <c r="A58" s="45">
        <v>24</v>
      </c>
      <c r="B58" s="46" t="s">
        <v>37</v>
      </c>
      <c r="C58" s="47" t="s">
        <v>114</v>
      </c>
      <c r="D58" s="45">
        <v>33</v>
      </c>
      <c r="E58" s="48" t="s">
        <v>38</v>
      </c>
      <c r="F58" s="48">
        <v>66.19</v>
      </c>
      <c r="G58" s="48"/>
      <c r="H58" s="48"/>
      <c r="I58" s="49">
        <v>5047.35</v>
      </c>
      <c r="J58" s="49">
        <v>2863.08</v>
      </c>
      <c r="K58" s="49">
        <v>2184.27</v>
      </c>
      <c r="L58" s="48"/>
      <c r="M58" s="49">
        <v>1.05</v>
      </c>
      <c r="N58" s="49">
        <v>34.65</v>
      </c>
      <c r="O58" s="49"/>
    </row>
    <row r="59" spans="1:15" ht="43.5">
      <c r="A59" s="45">
        <v>25</v>
      </c>
      <c r="B59" s="46" t="s">
        <v>39</v>
      </c>
      <c r="C59" s="47" t="s">
        <v>115</v>
      </c>
      <c r="D59" s="45">
        <v>22</v>
      </c>
      <c r="E59" s="48" t="s">
        <v>40</v>
      </c>
      <c r="F59" s="48">
        <v>104.02</v>
      </c>
      <c r="G59" s="48"/>
      <c r="H59" s="48"/>
      <c r="I59" s="49">
        <v>5239.74</v>
      </c>
      <c r="J59" s="49">
        <v>2951.3</v>
      </c>
      <c r="K59" s="49">
        <v>2288.44</v>
      </c>
      <c r="L59" s="48"/>
      <c r="M59" s="49">
        <v>1.65</v>
      </c>
      <c r="N59" s="49">
        <v>36.3</v>
      </c>
      <c r="O59" s="49"/>
    </row>
    <row r="60" spans="1:15" ht="55.5">
      <c r="A60" s="45">
        <v>26</v>
      </c>
      <c r="B60" s="46" t="s">
        <v>41</v>
      </c>
      <c r="C60" s="47" t="s">
        <v>116</v>
      </c>
      <c r="D60" s="45">
        <v>7</v>
      </c>
      <c r="E60" s="48" t="s">
        <v>42</v>
      </c>
      <c r="F60" s="48">
        <v>37.83</v>
      </c>
      <c r="G60" s="48"/>
      <c r="H60" s="48"/>
      <c r="I60" s="49">
        <v>614.6</v>
      </c>
      <c r="J60" s="49">
        <v>349.79</v>
      </c>
      <c r="K60" s="49">
        <v>264.81</v>
      </c>
      <c r="L60" s="48"/>
      <c r="M60" s="49">
        <v>0.6</v>
      </c>
      <c r="N60" s="49">
        <v>4.2</v>
      </c>
      <c r="O60" s="49"/>
    </row>
    <row r="61" spans="1:15" ht="55.5">
      <c r="A61" s="45">
        <v>27</v>
      </c>
      <c r="B61" s="46" t="s">
        <v>43</v>
      </c>
      <c r="C61" s="47" t="s">
        <v>106</v>
      </c>
      <c r="D61" s="45">
        <v>5</v>
      </c>
      <c r="E61" s="48" t="s">
        <v>44</v>
      </c>
      <c r="F61" s="48">
        <v>81.33</v>
      </c>
      <c r="G61" s="48"/>
      <c r="H61" s="48"/>
      <c r="I61" s="49">
        <v>932.65</v>
      </c>
      <c r="J61" s="49">
        <v>526</v>
      </c>
      <c r="K61" s="49">
        <v>406.65</v>
      </c>
      <c r="L61" s="48"/>
      <c r="M61" s="49">
        <v>1.28</v>
      </c>
      <c r="N61" s="49">
        <v>6.4</v>
      </c>
      <c r="O61" s="49"/>
    </row>
    <row r="62" spans="1:15" ht="43.5">
      <c r="A62" s="45">
        <v>28</v>
      </c>
      <c r="B62" s="46" t="s">
        <v>45</v>
      </c>
      <c r="C62" s="47" t="s">
        <v>107</v>
      </c>
      <c r="D62" s="45">
        <v>8</v>
      </c>
      <c r="E62" s="48" t="s">
        <v>46</v>
      </c>
      <c r="F62" s="48">
        <v>71.87</v>
      </c>
      <c r="G62" s="48"/>
      <c r="H62" s="48"/>
      <c r="I62" s="49">
        <v>1384.88</v>
      </c>
      <c r="J62" s="49">
        <v>809.92</v>
      </c>
      <c r="K62" s="49">
        <v>574.96</v>
      </c>
      <c r="L62" s="48"/>
      <c r="M62" s="49">
        <v>1.13</v>
      </c>
      <c r="N62" s="49">
        <v>9.04</v>
      </c>
      <c r="O62" s="49"/>
    </row>
    <row r="63" spans="1:15" ht="43.5">
      <c r="A63" s="45">
        <v>29</v>
      </c>
      <c r="B63" s="46" t="s">
        <v>47</v>
      </c>
      <c r="C63" s="47" t="s">
        <v>108</v>
      </c>
      <c r="D63" s="45">
        <v>4</v>
      </c>
      <c r="E63" s="48" t="s">
        <v>48</v>
      </c>
      <c r="F63" s="48">
        <v>141.84</v>
      </c>
      <c r="G63" s="48"/>
      <c r="H63" s="48"/>
      <c r="I63" s="49">
        <v>1393.12</v>
      </c>
      <c r="J63" s="49">
        <v>825.76</v>
      </c>
      <c r="K63" s="49">
        <v>567.36</v>
      </c>
      <c r="L63" s="48"/>
      <c r="M63" s="49">
        <v>2.25</v>
      </c>
      <c r="N63" s="49">
        <v>9</v>
      </c>
      <c r="O63" s="49"/>
    </row>
    <row r="64" spans="1:15" ht="43.5">
      <c r="A64" s="45">
        <v>30</v>
      </c>
      <c r="B64" s="46" t="s">
        <v>51</v>
      </c>
      <c r="C64" s="47" t="s">
        <v>110</v>
      </c>
      <c r="D64" s="45">
        <v>5</v>
      </c>
      <c r="E64" s="48" t="s">
        <v>52</v>
      </c>
      <c r="F64" s="48">
        <v>56.73</v>
      </c>
      <c r="G64" s="48"/>
      <c r="H64" s="48"/>
      <c r="I64" s="49">
        <v>697.65</v>
      </c>
      <c r="J64" s="49">
        <v>414</v>
      </c>
      <c r="K64" s="49">
        <v>283.65</v>
      </c>
      <c r="L64" s="48"/>
      <c r="M64" s="49">
        <v>0.9</v>
      </c>
      <c r="N64" s="49">
        <v>4.5</v>
      </c>
      <c r="O64" s="49"/>
    </row>
    <row r="65" spans="1:15" ht="55.5">
      <c r="A65" s="45">
        <v>31</v>
      </c>
      <c r="B65" s="46" t="s">
        <v>74</v>
      </c>
      <c r="C65" s="47" t="s">
        <v>118</v>
      </c>
      <c r="D65" s="45">
        <v>12</v>
      </c>
      <c r="E65" s="48" t="s">
        <v>75</v>
      </c>
      <c r="F65" s="48">
        <v>40.08</v>
      </c>
      <c r="G65" s="48">
        <v>13.21</v>
      </c>
      <c r="H65" s="48"/>
      <c r="I65" s="49">
        <v>1460.4</v>
      </c>
      <c r="J65" s="49">
        <v>820.92</v>
      </c>
      <c r="K65" s="49">
        <v>480.96</v>
      </c>
      <c r="L65" s="49">
        <v>158.52</v>
      </c>
      <c r="M65" s="49">
        <v>0.77</v>
      </c>
      <c r="N65" s="49">
        <v>9.24</v>
      </c>
      <c r="O65" s="49"/>
    </row>
    <row r="66" spans="1:15" ht="55.5">
      <c r="A66" s="45">
        <v>35</v>
      </c>
      <c r="B66" s="46" t="s">
        <v>76</v>
      </c>
      <c r="C66" s="47" t="s">
        <v>119</v>
      </c>
      <c r="D66" s="45">
        <v>3</v>
      </c>
      <c r="E66" s="48" t="s">
        <v>77</v>
      </c>
      <c r="F66" s="48">
        <v>145.73</v>
      </c>
      <c r="G66" s="48">
        <v>13.21</v>
      </c>
      <c r="H66" s="48"/>
      <c r="I66" s="49">
        <v>1135.41</v>
      </c>
      <c r="J66" s="49">
        <v>658.59</v>
      </c>
      <c r="K66" s="49">
        <v>437.19</v>
      </c>
      <c r="L66" s="49">
        <v>39.63</v>
      </c>
      <c r="M66" s="49">
        <v>2.42</v>
      </c>
      <c r="N66" s="49">
        <v>7.26</v>
      </c>
      <c r="O66" s="49"/>
    </row>
    <row r="67" spans="1:15" ht="43.5">
      <c r="A67" s="45">
        <v>36</v>
      </c>
      <c r="B67" s="46" t="s">
        <v>55</v>
      </c>
      <c r="C67" s="47" t="s">
        <v>122</v>
      </c>
      <c r="D67" s="60" t="s">
        <v>120</v>
      </c>
      <c r="E67" s="59" t="s">
        <v>121</v>
      </c>
      <c r="F67" s="48"/>
      <c r="G67" s="48"/>
      <c r="H67" s="48"/>
      <c r="I67" s="49">
        <v>7560</v>
      </c>
      <c r="J67" s="48"/>
      <c r="K67" s="48"/>
      <c r="L67" s="48"/>
      <c r="M67" s="48"/>
      <c r="N67" s="48"/>
      <c r="O67" s="49"/>
    </row>
    <row r="68" spans="1:15" ht="12.75">
      <c r="A68" s="71" t="s">
        <v>58</v>
      </c>
      <c r="B68" s="70"/>
      <c r="C68" s="70"/>
      <c r="D68" s="70"/>
      <c r="E68" s="70"/>
      <c r="F68" s="70"/>
      <c r="G68" s="70"/>
      <c r="H68" s="70"/>
      <c r="I68" s="50">
        <v>26061</v>
      </c>
      <c r="J68" s="48">
        <v>10664.56</v>
      </c>
      <c r="K68" s="48">
        <v>7638.26</v>
      </c>
      <c r="L68" s="48">
        <v>198.15</v>
      </c>
      <c r="M68" s="48"/>
      <c r="N68" s="50">
        <v>125.34</v>
      </c>
      <c r="O68" s="49"/>
    </row>
    <row r="69" spans="1:15" ht="12.75">
      <c r="A69" s="71" t="s">
        <v>59</v>
      </c>
      <c r="B69" s="70"/>
      <c r="C69" s="70"/>
      <c r="D69" s="70"/>
      <c r="E69" s="70"/>
      <c r="F69" s="70"/>
      <c r="G69" s="70"/>
      <c r="H69" s="70"/>
      <c r="I69" s="61">
        <f>J68*120%</f>
        <v>12797.472</v>
      </c>
      <c r="J69" s="48"/>
      <c r="K69" s="48"/>
      <c r="L69" s="48"/>
      <c r="M69" s="48"/>
      <c r="N69" s="48"/>
      <c r="O69" s="49"/>
    </row>
    <row r="70" spans="1:15" ht="12.75">
      <c r="A70" s="71" t="s">
        <v>60</v>
      </c>
      <c r="B70" s="70"/>
      <c r="C70" s="70"/>
      <c r="D70" s="70"/>
      <c r="E70" s="70"/>
      <c r="F70" s="70"/>
      <c r="G70" s="70"/>
      <c r="H70" s="70"/>
      <c r="I70" s="48">
        <f>J68*50%</f>
        <v>5332.28</v>
      </c>
      <c r="J70" s="48"/>
      <c r="K70" s="48"/>
      <c r="L70" s="48"/>
      <c r="M70" s="48"/>
      <c r="N70" s="48"/>
      <c r="O70" s="49"/>
    </row>
    <row r="71" spans="1:15" ht="12.75">
      <c r="A71" s="73" t="s">
        <v>78</v>
      </c>
      <c r="B71" s="70"/>
      <c r="C71" s="70"/>
      <c r="D71" s="70"/>
      <c r="E71" s="70"/>
      <c r="F71" s="70"/>
      <c r="G71" s="70"/>
      <c r="H71" s="70"/>
      <c r="I71" s="62">
        <f>I68+I69+I70</f>
        <v>44190.752</v>
      </c>
      <c r="J71" s="48"/>
      <c r="K71" s="48"/>
      <c r="L71" s="48"/>
      <c r="M71" s="48"/>
      <c r="N71" s="48"/>
      <c r="O71" s="49"/>
    </row>
    <row r="72" spans="1:15" ht="12.75">
      <c r="A72" s="71" t="s">
        <v>62</v>
      </c>
      <c r="B72" s="70"/>
      <c r="C72" s="70"/>
      <c r="D72" s="70"/>
      <c r="E72" s="70"/>
      <c r="F72" s="70"/>
      <c r="G72" s="70"/>
      <c r="H72" s="70"/>
      <c r="I72" s="48"/>
      <c r="J72" s="48"/>
      <c r="K72" s="48"/>
      <c r="L72" s="48"/>
      <c r="M72" s="48"/>
      <c r="N72" s="48"/>
      <c r="O72" s="49"/>
    </row>
    <row r="73" spans="1:15" ht="12.75">
      <c r="A73" s="71" t="s">
        <v>63</v>
      </c>
      <c r="B73" s="70"/>
      <c r="C73" s="70"/>
      <c r="D73" s="70"/>
      <c r="E73" s="70"/>
      <c r="F73" s="70"/>
      <c r="G73" s="70"/>
      <c r="H73" s="70"/>
      <c r="I73" s="48"/>
      <c r="J73" s="48"/>
      <c r="K73" s="48"/>
      <c r="L73" s="48"/>
      <c r="M73" s="48"/>
      <c r="N73" s="48"/>
      <c r="O73" s="49"/>
    </row>
    <row r="74" spans="1:15" ht="12.75">
      <c r="A74" s="71" t="s">
        <v>64</v>
      </c>
      <c r="B74" s="70"/>
      <c r="C74" s="70"/>
      <c r="D74" s="70"/>
      <c r="E74" s="70"/>
      <c r="F74" s="70"/>
      <c r="G74" s="70"/>
      <c r="H74" s="70"/>
      <c r="I74" s="48"/>
      <c r="J74" s="48"/>
      <c r="K74" s="48"/>
      <c r="L74" s="48"/>
      <c r="M74" s="48"/>
      <c r="N74" s="48"/>
      <c r="O74" s="49"/>
    </row>
    <row r="75" spans="1:15" ht="12.75">
      <c r="A75" s="71" t="s">
        <v>65</v>
      </c>
      <c r="B75" s="70"/>
      <c r="C75" s="70"/>
      <c r="D75" s="70"/>
      <c r="E75" s="70"/>
      <c r="F75" s="70"/>
      <c r="G75" s="70"/>
      <c r="H75" s="70"/>
      <c r="I75" s="48">
        <f>L68</f>
        <v>198.15</v>
      </c>
      <c r="J75" s="48"/>
      <c r="K75" s="48"/>
      <c r="L75" s="48"/>
      <c r="M75" s="48"/>
      <c r="N75" s="48"/>
      <c r="O75" s="49"/>
    </row>
    <row r="76" spans="1:15" ht="12.75">
      <c r="A76" s="71" t="s">
        <v>66</v>
      </c>
      <c r="B76" s="70"/>
      <c r="C76" s="70"/>
      <c r="D76" s="70"/>
      <c r="E76" s="70"/>
      <c r="F76" s="70"/>
      <c r="G76" s="70"/>
      <c r="H76" s="70"/>
      <c r="I76" s="48">
        <f>K68</f>
        <v>7638.26</v>
      </c>
      <c r="J76" s="48"/>
      <c r="K76" s="48"/>
      <c r="L76" s="48"/>
      <c r="M76" s="48"/>
      <c r="N76" s="48"/>
      <c r="O76" s="49"/>
    </row>
    <row r="77" spans="1:15" ht="12.75">
      <c r="A77" s="71" t="s">
        <v>67</v>
      </c>
      <c r="B77" s="70"/>
      <c r="C77" s="70"/>
      <c r="D77" s="70"/>
      <c r="E77" s="70"/>
      <c r="F77" s="70"/>
      <c r="G77" s="70"/>
      <c r="H77" s="70"/>
      <c r="I77" s="48">
        <f>J68</f>
        <v>10664.56</v>
      </c>
      <c r="J77" s="48"/>
      <c r="K77" s="48"/>
      <c r="L77" s="48"/>
      <c r="M77" s="48"/>
      <c r="N77" s="48"/>
      <c r="O77" s="49"/>
    </row>
    <row r="78" spans="1:15" ht="12.75">
      <c r="A78" s="71" t="s">
        <v>68</v>
      </c>
      <c r="B78" s="70"/>
      <c r="C78" s="70"/>
      <c r="D78" s="70"/>
      <c r="E78" s="70"/>
      <c r="F78" s="70"/>
      <c r="G78" s="70"/>
      <c r="H78" s="70"/>
      <c r="I78" s="61">
        <f>I69</f>
        <v>12797.472</v>
      </c>
      <c r="J78" s="48"/>
      <c r="K78" s="48"/>
      <c r="L78" s="48"/>
      <c r="M78" s="48"/>
      <c r="N78" s="48"/>
      <c r="O78" s="49"/>
    </row>
    <row r="79" spans="1:15" ht="12.75">
      <c r="A79" s="71" t="s">
        <v>69</v>
      </c>
      <c r="B79" s="70"/>
      <c r="C79" s="70"/>
      <c r="D79" s="70"/>
      <c r="E79" s="70"/>
      <c r="F79" s="70"/>
      <c r="G79" s="70"/>
      <c r="H79" s="70"/>
      <c r="I79" s="48">
        <f>I70</f>
        <v>5332.28</v>
      </c>
      <c r="J79" s="48"/>
      <c r="K79" s="48"/>
      <c r="L79" s="48"/>
      <c r="M79" s="48"/>
      <c r="N79" s="48"/>
      <c r="O79" s="49"/>
    </row>
    <row r="80" spans="1:15" ht="12.75">
      <c r="A80" s="73" t="s">
        <v>79</v>
      </c>
      <c r="B80" s="70"/>
      <c r="C80" s="70"/>
      <c r="D80" s="70"/>
      <c r="E80" s="70"/>
      <c r="F80" s="70"/>
      <c r="G80" s="70"/>
      <c r="H80" s="70"/>
      <c r="I80" s="62">
        <f>I71</f>
        <v>44190.752</v>
      </c>
      <c r="J80" s="48"/>
      <c r="K80" s="48"/>
      <c r="L80" s="48"/>
      <c r="M80" s="48"/>
      <c r="N80" s="50">
        <f>N68</f>
        <v>125.34</v>
      </c>
      <c r="O80" s="49"/>
    </row>
    <row r="81" spans="1:15" ht="12.75">
      <c r="A81" s="69" t="s">
        <v>80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43.5">
      <c r="A82" s="45">
        <v>37</v>
      </c>
      <c r="B82" s="46" t="s">
        <v>81</v>
      </c>
      <c r="C82" s="47" t="s">
        <v>124</v>
      </c>
      <c r="D82" s="45">
        <v>5</v>
      </c>
      <c r="E82" s="48" t="s">
        <v>82</v>
      </c>
      <c r="F82" s="48">
        <v>47.28</v>
      </c>
      <c r="G82" s="48"/>
      <c r="H82" s="48"/>
      <c r="I82" s="49">
        <v>571.55</v>
      </c>
      <c r="J82" s="49">
        <v>335.15</v>
      </c>
      <c r="K82" s="49">
        <v>236.4</v>
      </c>
      <c r="L82" s="48"/>
      <c r="M82" s="49">
        <v>0.75</v>
      </c>
      <c r="N82" s="49">
        <v>3.75</v>
      </c>
      <c r="O82" s="49"/>
    </row>
    <row r="83" spans="1:15" ht="43.5">
      <c r="A83" s="45">
        <v>38</v>
      </c>
      <c r="B83" s="46" t="s">
        <v>83</v>
      </c>
      <c r="C83" s="47" t="s">
        <v>125</v>
      </c>
      <c r="D83" s="45">
        <v>1</v>
      </c>
      <c r="E83" s="48" t="s">
        <v>82</v>
      </c>
      <c r="F83" s="48">
        <v>47.28</v>
      </c>
      <c r="G83" s="48"/>
      <c r="H83" s="48"/>
      <c r="I83" s="49">
        <v>114.31</v>
      </c>
      <c r="J83" s="49">
        <v>67.03</v>
      </c>
      <c r="K83" s="49">
        <v>47.28</v>
      </c>
      <c r="L83" s="48"/>
      <c r="M83" s="49">
        <v>0.75</v>
      </c>
      <c r="N83" s="49">
        <v>0.75</v>
      </c>
      <c r="O83" s="49"/>
    </row>
    <row r="84" spans="1:15" ht="43.5">
      <c r="A84" s="45">
        <v>39</v>
      </c>
      <c r="B84" s="46" t="s">
        <v>84</v>
      </c>
      <c r="C84" s="47" t="s">
        <v>126</v>
      </c>
      <c r="D84" s="45">
        <v>3</v>
      </c>
      <c r="E84" s="48" t="s">
        <v>85</v>
      </c>
      <c r="F84" s="48">
        <v>66.18</v>
      </c>
      <c r="G84" s="48"/>
      <c r="H84" s="48"/>
      <c r="I84" s="49">
        <v>478.47</v>
      </c>
      <c r="J84" s="49">
        <v>279.93</v>
      </c>
      <c r="K84" s="49">
        <v>198.54</v>
      </c>
      <c r="L84" s="48"/>
      <c r="M84" s="49">
        <v>1.05</v>
      </c>
      <c r="N84" s="49">
        <v>3.15</v>
      </c>
      <c r="O84" s="49"/>
    </row>
    <row r="85" spans="1:15" ht="43.5">
      <c r="A85" s="45">
        <v>40</v>
      </c>
      <c r="B85" s="46" t="s">
        <v>86</v>
      </c>
      <c r="C85" s="47" t="s">
        <v>127</v>
      </c>
      <c r="D85" s="45">
        <v>3</v>
      </c>
      <c r="E85" s="48" t="s">
        <v>87</v>
      </c>
      <c r="F85" s="48">
        <v>66.19</v>
      </c>
      <c r="G85" s="48">
        <v>307.05</v>
      </c>
      <c r="H85" s="48"/>
      <c r="I85" s="49">
        <v>1399.65</v>
      </c>
      <c r="J85" s="49">
        <v>279.93</v>
      </c>
      <c r="K85" s="49">
        <v>198.57</v>
      </c>
      <c r="L85" s="49">
        <v>921.15</v>
      </c>
      <c r="M85" s="49">
        <v>1.05</v>
      </c>
      <c r="N85" s="49">
        <v>3.15</v>
      </c>
      <c r="O85" s="49"/>
    </row>
    <row r="86" spans="1:15" ht="43.5">
      <c r="A86" s="45">
        <v>41</v>
      </c>
      <c r="B86" s="46" t="s">
        <v>88</v>
      </c>
      <c r="C86" s="47" t="s">
        <v>128</v>
      </c>
      <c r="D86" s="45">
        <v>2</v>
      </c>
      <c r="E86" s="48" t="s">
        <v>89</v>
      </c>
      <c r="F86" s="48">
        <v>56.73</v>
      </c>
      <c r="G86" s="48"/>
      <c r="H86" s="48"/>
      <c r="I86" s="49">
        <v>273.9</v>
      </c>
      <c r="J86" s="49">
        <v>160.44</v>
      </c>
      <c r="K86" s="49">
        <v>113.46</v>
      </c>
      <c r="L86" s="48"/>
      <c r="M86" s="49">
        <v>0.9</v>
      </c>
      <c r="N86" s="49">
        <v>1.8</v>
      </c>
      <c r="O86" s="49"/>
    </row>
    <row r="87" spans="1:15" ht="43.5">
      <c r="A87" s="45">
        <v>42</v>
      </c>
      <c r="B87" s="46" t="s">
        <v>90</v>
      </c>
      <c r="C87" s="47" t="s">
        <v>129</v>
      </c>
      <c r="D87" s="45">
        <v>2</v>
      </c>
      <c r="E87" s="48" t="s">
        <v>91</v>
      </c>
      <c r="F87" s="48">
        <v>28.37</v>
      </c>
      <c r="G87" s="48"/>
      <c r="H87" s="48"/>
      <c r="I87" s="49">
        <v>143.6</v>
      </c>
      <c r="J87" s="49">
        <v>86.86</v>
      </c>
      <c r="K87" s="49">
        <v>56.74</v>
      </c>
      <c r="L87" s="48"/>
      <c r="M87" s="49">
        <v>0.45</v>
      </c>
      <c r="N87" s="49">
        <v>0.9</v>
      </c>
      <c r="O87" s="49"/>
    </row>
    <row r="88" spans="1:15" ht="43.5">
      <c r="A88" s="45">
        <v>43</v>
      </c>
      <c r="B88" s="46" t="s">
        <v>92</v>
      </c>
      <c r="C88" s="47" t="s">
        <v>130</v>
      </c>
      <c r="D88" s="45">
        <v>3</v>
      </c>
      <c r="E88" s="48" t="s">
        <v>93</v>
      </c>
      <c r="F88" s="48">
        <v>160.75</v>
      </c>
      <c r="G88" s="48"/>
      <c r="H88" s="48"/>
      <c r="I88" s="49">
        <v>1160.76</v>
      </c>
      <c r="J88" s="49">
        <v>678.51</v>
      </c>
      <c r="K88" s="49">
        <v>482.25</v>
      </c>
      <c r="L88" s="48"/>
      <c r="M88" s="49">
        <v>2.55</v>
      </c>
      <c r="N88" s="49">
        <v>7.65</v>
      </c>
      <c r="O88" s="49"/>
    </row>
    <row r="89" spans="1:15" ht="43.5">
      <c r="A89" s="45">
        <v>44</v>
      </c>
      <c r="B89" s="46" t="s">
        <v>94</v>
      </c>
      <c r="C89" s="47" t="s">
        <v>131</v>
      </c>
      <c r="D89" s="45">
        <v>10</v>
      </c>
      <c r="E89" s="48" t="s">
        <v>95</v>
      </c>
      <c r="F89" s="48">
        <v>18.91</v>
      </c>
      <c r="G89" s="48">
        <v>0.47</v>
      </c>
      <c r="H89" s="48"/>
      <c r="I89" s="49">
        <v>443.7</v>
      </c>
      <c r="J89" s="49">
        <v>249.9</v>
      </c>
      <c r="K89" s="49">
        <v>189.1</v>
      </c>
      <c r="L89" s="49">
        <v>4.7</v>
      </c>
      <c r="M89" s="49">
        <v>0.3</v>
      </c>
      <c r="N89" s="49">
        <v>3</v>
      </c>
      <c r="O89" s="49"/>
    </row>
    <row r="90" spans="1:15" ht="43.5">
      <c r="A90" s="45">
        <v>45</v>
      </c>
      <c r="B90" s="46" t="s">
        <v>55</v>
      </c>
      <c r="C90" s="47" t="s">
        <v>96</v>
      </c>
      <c r="D90" s="45">
        <v>10</v>
      </c>
      <c r="E90" s="48" t="s">
        <v>97</v>
      </c>
      <c r="F90" s="48"/>
      <c r="G90" s="48"/>
      <c r="H90" s="48"/>
      <c r="I90" s="49">
        <v>222.9</v>
      </c>
      <c r="J90" s="48"/>
      <c r="K90" s="48"/>
      <c r="L90" s="48"/>
      <c r="M90" s="48"/>
      <c r="N90" s="48"/>
      <c r="O90" s="49"/>
    </row>
    <row r="91" spans="1:15" ht="12.75">
      <c r="A91" s="71" t="s">
        <v>58</v>
      </c>
      <c r="B91" s="70"/>
      <c r="C91" s="70"/>
      <c r="D91" s="70"/>
      <c r="E91" s="70"/>
      <c r="F91" s="70"/>
      <c r="G91" s="70"/>
      <c r="H91" s="70"/>
      <c r="I91" s="50">
        <v>4808.84</v>
      </c>
      <c r="J91" s="48">
        <v>2137.75</v>
      </c>
      <c r="K91" s="48">
        <v>1522.34</v>
      </c>
      <c r="L91" s="48">
        <v>925.85</v>
      </c>
      <c r="M91" s="48"/>
      <c r="N91" s="50">
        <v>24.15</v>
      </c>
      <c r="O91" s="49"/>
    </row>
    <row r="92" spans="1:15" ht="12.75">
      <c r="A92" s="71" t="s">
        <v>59</v>
      </c>
      <c r="B92" s="70"/>
      <c r="C92" s="70"/>
      <c r="D92" s="70"/>
      <c r="E92" s="70"/>
      <c r="F92" s="70"/>
      <c r="G92" s="70"/>
      <c r="H92" s="70"/>
      <c r="I92" s="48">
        <f>J91*120%</f>
        <v>2565.2999999999997</v>
      </c>
      <c r="J92" s="48"/>
      <c r="K92" s="48"/>
      <c r="L92" s="48"/>
      <c r="M92" s="48"/>
      <c r="N92" s="48"/>
      <c r="O92" s="49"/>
    </row>
    <row r="93" spans="1:15" ht="12.75">
      <c r="A93" s="71" t="s">
        <v>60</v>
      </c>
      <c r="B93" s="70"/>
      <c r="C93" s="70"/>
      <c r="D93" s="70"/>
      <c r="E93" s="70"/>
      <c r="F93" s="70"/>
      <c r="G93" s="70"/>
      <c r="H93" s="70"/>
      <c r="I93" s="61">
        <f>J91*50%</f>
        <v>1068.875</v>
      </c>
      <c r="J93" s="48"/>
      <c r="K93" s="48"/>
      <c r="L93" s="48"/>
      <c r="M93" s="48"/>
      <c r="N93" s="48"/>
      <c r="O93" s="49"/>
    </row>
    <row r="94" spans="1:15" ht="12.75">
      <c r="A94" s="73" t="s">
        <v>98</v>
      </c>
      <c r="B94" s="70"/>
      <c r="C94" s="70"/>
      <c r="D94" s="70"/>
      <c r="E94" s="70"/>
      <c r="F94" s="70"/>
      <c r="G94" s="70"/>
      <c r="H94" s="70"/>
      <c r="I94" s="61">
        <f>I91+I92+I93</f>
        <v>8443.015</v>
      </c>
      <c r="J94" s="48"/>
      <c r="K94" s="48"/>
      <c r="L94" s="48"/>
      <c r="M94" s="48"/>
      <c r="N94" s="48"/>
      <c r="O94" s="49"/>
    </row>
    <row r="95" spans="1:15" ht="12.75">
      <c r="A95" s="71" t="s">
        <v>62</v>
      </c>
      <c r="B95" s="70"/>
      <c r="C95" s="70"/>
      <c r="D95" s="70"/>
      <c r="E95" s="70"/>
      <c r="F95" s="70"/>
      <c r="G95" s="70"/>
      <c r="H95" s="70"/>
      <c r="I95" s="48"/>
      <c r="J95" s="48"/>
      <c r="K95" s="48"/>
      <c r="L95" s="48"/>
      <c r="M95" s="48"/>
      <c r="N95" s="48"/>
      <c r="O95" s="49"/>
    </row>
    <row r="96" spans="1:15" ht="12.75">
      <c r="A96" s="71" t="s">
        <v>63</v>
      </c>
      <c r="B96" s="70"/>
      <c r="C96" s="70"/>
      <c r="D96" s="70"/>
      <c r="E96" s="70"/>
      <c r="F96" s="70"/>
      <c r="G96" s="70"/>
      <c r="H96" s="70"/>
      <c r="I96" s="48"/>
      <c r="J96" s="48"/>
      <c r="K96" s="48"/>
      <c r="L96" s="48"/>
      <c r="M96" s="48"/>
      <c r="N96" s="48"/>
      <c r="O96" s="49"/>
    </row>
    <row r="97" spans="1:15" ht="12.75">
      <c r="A97" s="71" t="s">
        <v>64</v>
      </c>
      <c r="B97" s="70"/>
      <c r="C97" s="70"/>
      <c r="D97" s="70"/>
      <c r="E97" s="70"/>
      <c r="F97" s="70"/>
      <c r="G97" s="70"/>
      <c r="H97" s="70"/>
      <c r="I97" s="48"/>
      <c r="J97" s="48"/>
      <c r="K97" s="48"/>
      <c r="L97" s="48"/>
      <c r="M97" s="48"/>
      <c r="N97" s="48"/>
      <c r="O97" s="49"/>
    </row>
    <row r="98" spans="1:15" ht="12.75">
      <c r="A98" s="71" t="s">
        <v>65</v>
      </c>
      <c r="B98" s="70"/>
      <c r="C98" s="70"/>
      <c r="D98" s="70"/>
      <c r="E98" s="70"/>
      <c r="F98" s="70"/>
      <c r="G98" s="70"/>
      <c r="H98" s="70"/>
      <c r="I98" s="48">
        <f>L91</f>
        <v>925.85</v>
      </c>
      <c r="J98" s="48"/>
      <c r="K98" s="48"/>
      <c r="L98" s="48"/>
      <c r="M98" s="48"/>
      <c r="N98" s="48"/>
      <c r="O98" s="49"/>
    </row>
    <row r="99" spans="1:15" ht="12.75">
      <c r="A99" s="71" t="s">
        <v>66</v>
      </c>
      <c r="B99" s="70"/>
      <c r="C99" s="70"/>
      <c r="D99" s="70"/>
      <c r="E99" s="70"/>
      <c r="F99" s="70"/>
      <c r="G99" s="70"/>
      <c r="H99" s="70"/>
      <c r="I99" s="48">
        <f>K91</f>
        <v>1522.34</v>
      </c>
      <c r="J99" s="48"/>
      <c r="K99" s="48"/>
      <c r="L99" s="48"/>
      <c r="M99" s="48"/>
      <c r="N99" s="48"/>
      <c r="O99" s="49"/>
    </row>
    <row r="100" spans="1:15" ht="12.75">
      <c r="A100" s="71" t="s">
        <v>67</v>
      </c>
      <c r="B100" s="70"/>
      <c r="C100" s="70"/>
      <c r="D100" s="70"/>
      <c r="E100" s="70"/>
      <c r="F100" s="70"/>
      <c r="G100" s="70"/>
      <c r="H100" s="70"/>
      <c r="I100" s="48">
        <f>J91</f>
        <v>2137.75</v>
      </c>
      <c r="J100" s="48"/>
      <c r="K100" s="48"/>
      <c r="L100" s="48"/>
      <c r="M100" s="48"/>
      <c r="N100" s="48"/>
      <c r="O100" s="49"/>
    </row>
    <row r="101" spans="1:15" ht="12.75">
      <c r="A101" s="71" t="s">
        <v>68</v>
      </c>
      <c r="B101" s="70"/>
      <c r="C101" s="70"/>
      <c r="D101" s="70"/>
      <c r="E101" s="70"/>
      <c r="F101" s="70"/>
      <c r="G101" s="70"/>
      <c r="H101" s="70"/>
      <c r="I101" s="48">
        <f>I92</f>
        <v>2565.2999999999997</v>
      </c>
      <c r="J101" s="48"/>
      <c r="K101" s="48"/>
      <c r="L101" s="48"/>
      <c r="M101" s="48"/>
      <c r="N101" s="48"/>
      <c r="O101" s="49"/>
    </row>
    <row r="102" spans="1:15" ht="12.75">
      <c r="A102" s="71" t="s">
        <v>69</v>
      </c>
      <c r="B102" s="70"/>
      <c r="C102" s="70"/>
      <c r="D102" s="70"/>
      <c r="E102" s="70"/>
      <c r="F102" s="70"/>
      <c r="G102" s="70"/>
      <c r="H102" s="70"/>
      <c r="I102" s="61">
        <f>I93</f>
        <v>1068.875</v>
      </c>
      <c r="J102" s="48"/>
      <c r="K102" s="48"/>
      <c r="L102" s="48"/>
      <c r="M102" s="48"/>
      <c r="N102" s="48"/>
      <c r="O102" s="49"/>
    </row>
    <row r="103" spans="1:15" ht="12.75">
      <c r="A103" s="73" t="s">
        <v>99</v>
      </c>
      <c r="B103" s="70"/>
      <c r="C103" s="70"/>
      <c r="D103" s="70"/>
      <c r="E103" s="70"/>
      <c r="F103" s="70"/>
      <c r="G103" s="70"/>
      <c r="H103" s="70"/>
      <c r="I103" s="62">
        <f>I94</f>
        <v>8443.015</v>
      </c>
      <c r="J103" s="48"/>
      <c r="K103" s="48"/>
      <c r="L103" s="48"/>
      <c r="M103" s="48"/>
      <c r="N103" s="50">
        <f>N91</f>
        <v>24.15</v>
      </c>
      <c r="O103" s="49"/>
    </row>
    <row r="104" spans="1:15" ht="12.75">
      <c r="A104" s="74" t="s">
        <v>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ht="12.75">
      <c r="A105" s="71" t="s">
        <v>100</v>
      </c>
      <c r="B105" s="70"/>
      <c r="C105" s="70"/>
      <c r="D105" s="70"/>
      <c r="E105" s="70"/>
      <c r="F105" s="70"/>
      <c r="G105" s="70"/>
      <c r="H105" s="70"/>
      <c r="I105" s="48">
        <f>I43+I68+I91</f>
        <v>46554.78</v>
      </c>
      <c r="J105" s="48"/>
      <c r="K105" s="48"/>
      <c r="L105" s="48"/>
      <c r="M105" s="48"/>
      <c r="N105" s="48"/>
      <c r="O105" s="49"/>
    </row>
    <row r="106" spans="1:15" ht="12.75">
      <c r="A106" s="71" t="s">
        <v>59</v>
      </c>
      <c r="B106" s="70"/>
      <c r="C106" s="70"/>
      <c r="D106" s="70"/>
      <c r="E106" s="70"/>
      <c r="F106" s="70"/>
      <c r="G106" s="70"/>
      <c r="H106" s="70"/>
      <c r="I106" s="61">
        <f>I44+I69+I92</f>
        <v>25133.603999999996</v>
      </c>
      <c r="J106" s="48"/>
      <c r="K106" s="48"/>
      <c r="L106" s="48"/>
      <c r="M106" s="48"/>
      <c r="N106" s="48"/>
      <c r="O106" s="49"/>
    </row>
    <row r="107" spans="1:15" ht="12.75">
      <c r="A107" s="71" t="s">
        <v>60</v>
      </c>
      <c r="B107" s="70"/>
      <c r="C107" s="70"/>
      <c r="D107" s="70"/>
      <c r="E107" s="70"/>
      <c r="F107" s="70"/>
      <c r="G107" s="70"/>
      <c r="H107" s="70"/>
      <c r="I107" s="61">
        <f>I45+I70+I93</f>
        <v>10472.335</v>
      </c>
      <c r="J107" s="48"/>
      <c r="K107" s="48"/>
      <c r="L107" s="48"/>
      <c r="M107" s="48"/>
      <c r="N107" s="48"/>
      <c r="O107" s="49"/>
    </row>
    <row r="108" spans="1:15" ht="12.75">
      <c r="A108" s="73" t="s">
        <v>2</v>
      </c>
      <c r="B108" s="70"/>
      <c r="C108" s="70"/>
      <c r="D108" s="70"/>
      <c r="E108" s="70"/>
      <c r="F108" s="70"/>
      <c r="G108" s="70"/>
      <c r="H108" s="70"/>
      <c r="I108" s="62">
        <f>I105+I106+I107</f>
        <v>82160.71899999998</v>
      </c>
      <c r="J108" s="48"/>
      <c r="K108" s="48"/>
      <c r="L108" s="48"/>
      <c r="M108" s="48"/>
      <c r="N108" s="48"/>
      <c r="O108" s="49"/>
    </row>
    <row r="109" spans="1:15" ht="12.75">
      <c r="A109" s="71" t="s">
        <v>62</v>
      </c>
      <c r="B109" s="70"/>
      <c r="C109" s="70"/>
      <c r="D109" s="70"/>
      <c r="E109" s="70"/>
      <c r="F109" s="70"/>
      <c r="G109" s="70"/>
      <c r="H109" s="70"/>
      <c r="I109" s="62">
        <f>I108</f>
        <v>82160.71899999998</v>
      </c>
      <c r="J109" s="48"/>
      <c r="K109" s="48"/>
      <c r="L109" s="48"/>
      <c r="M109" s="48"/>
      <c r="N109" s="48"/>
      <c r="O109" s="49"/>
    </row>
    <row r="110" spans="1:15" ht="12.75">
      <c r="A110" s="71" t="s">
        <v>0</v>
      </c>
      <c r="B110" s="70"/>
      <c r="C110" s="70"/>
      <c r="D110" s="70"/>
      <c r="E110" s="70"/>
      <c r="F110" s="70"/>
      <c r="G110" s="70"/>
      <c r="H110" s="70"/>
      <c r="I110" s="48"/>
      <c r="J110" s="48"/>
      <c r="K110" s="48"/>
      <c r="L110" s="48"/>
      <c r="M110" s="48"/>
      <c r="N110" s="48"/>
      <c r="O110" s="49"/>
    </row>
    <row r="111" spans="1:15" ht="12.75">
      <c r="A111" s="71" t="s">
        <v>63</v>
      </c>
      <c r="B111" s="70"/>
      <c r="C111" s="70"/>
      <c r="D111" s="70"/>
      <c r="E111" s="70"/>
      <c r="F111" s="70"/>
      <c r="G111" s="70"/>
      <c r="H111" s="70"/>
      <c r="I111" s="48"/>
      <c r="J111" s="48"/>
      <c r="K111" s="48"/>
      <c r="L111" s="48"/>
      <c r="M111" s="48"/>
      <c r="N111" s="48"/>
      <c r="O111" s="49"/>
    </row>
    <row r="112" spans="1:15" ht="12.75">
      <c r="A112" s="71" t="s">
        <v>64</v>
      </c>
      <c r="B112" s="70"/>
      <c r="C112" s="70"/>
      <c r="D112" s="70"/>
      <c r="E112" s="70"/>
      <c r="F112" s="70"/>
      <c r="G112" s="70"/>
      <c r="H112" s="70"/>
      <c r="I112" s="48"/>
      <c r="J112" s="48"/>
      <c r="K112" s="48"/>
      <c r="L112" s="48"/>
      <c r="M112" s="48"/>
      <c r="N112" s="48"/>
      <c r="O112" s="49"/>
    </row>
    <row r="113" spans="1:15" ht="12.75">
      <c r="A113" s="71" t="s">
        <v>65</v>
      </c>
      <c r="B113" s="70"/>
      <c r="C113" s="70"/>
      <c r="D113" s="70"/>
      <c r="E113" s="70"/>
      <c r="F113" s="70"/>
      <c r="G113" s="70"/>
      <c r="H113" s="70"/>
      <c r="I113" s="48">
        <f>I50+I75+I98</f>
        <v>1273.54</v>
      </c>
      <c r="J113" s="48"/>
      <c r="K113" s="48"/>
      <c r="L113" s="48"/>
      <c r="M113" s="48"/>
      <c r="N113" s="48"/>
      <c r="O113" s="49"/>
    </row>
    <row r="114" spans="1:15" ht="12.75">
      <c r="A114" s="71" t="s">
        <v>66</v>
      </c>
      <c r="B114" s="70"/>
      <c r="C114" s="70"/>
      <c r="D114" s="70"/>
      <c r="E114" s="70"/>
      <c r="F114" s="70"/>
      <c r="G114" s="70"/>
      <c r="H114" s="70"/>
      <c r="I114" s="48">
        <f>I51+I76+I99</f>
        <v>14949.67</v>
      </c>
      <c r="J114" s="48"/>
      <c r="K114" s="48"/>
      <c r="L114" s="48"/>
      <c r="M114" s="48"/>
      <c r="N114" s="48"/>
      <c r="O114" s="49"/>
    </row>
    <row r="115" spans="1:15" ht="12.75">
      <c r="A115" s="71" t="s">
        <v>67</v>
      </c>
      <c r="B115" s="70"/>
      <c r="C115" s="70"/>
      <c r="D115" s="70"/>
      <c r="E115" s="70"/>
      <c r="F115" s="70"/>
      <c r="G115" s="70"/>
      <c r="H115" s="70"/>
      <c r="I115" s="50">
        <f>I52+I77+I100</f>
        <v>20944.67</v>
      </c>
      <c r="J115" s="48"/>
      <c r="K115" s="48"/>
      <c r="L115" s="48"/>
      <c r="M115" s="48"/>
      <c r="N115" s="48"/>
      <c r="O115" s="49"/>
    </row>
    <row r="116" spans="1:15" ht="12.75">
      <c r="A116" s="71" t="s">
        <v>68</v>
      </c>
      <c r="B116" s="70"/>
      <c r="C116" s="70"/>
      <c r="D116" s="70"/>
      <c r="E116" s="70"/>
      <c r="F116" s="70"/>
      <c r="G116" s="70"/>
      <c r="H116" s="70"/>
      <c r="I116" s="61">
        <f>I53+I78+I101</f>
        <v>25133.603999999996</v>
      </c>
      <c r="J116" s="48"/>
      <c r="K116" s="48"/>
      <c r="L116" s="48"/>
      <c r="M116" s="48"/>
      <c r="N116" s="48"/>
      <c r="O116" s="49"/>
    </row>
    <row r="117" spans="1:15" ht="12.75">
      <c r="A117" s="71" t="s">
        <v>69</v>
      </c>
      <c r="B117" s="70"/>
      <c r="C117" s="70"/>
      <c r="D117" s="70"/>
      <c r="E117" s="70"/>
      <c r="F117" s="70"/>
      <c r="G117" s="70"/>
      <c r="H117" s="70"/>
      <c r="I117" s="61">
        <f>I54+I79+I102</f>
        <v>10472.335</v>
      </c>
      <c r="J117" s="48"/>
      <c r="K117" s="48"/>
      <c r="L117" s="48"/>
      <c r="M117" s="48"/>
      <c r="N117" s="48"/>
      <c r="O117" s="49"/>
    </row>
    <row r="118" spans="1:15" ht="12.75">
      <c r="A118" s="71" t="s">
        <v>132</v>
      </c>
      <c r="B118" s="70"/>
      <c r="C118" s="70"/>
      <c r="D118" s="70"/>
      <c r="E118" s="70"/>
      <c r="F118" s="70"/>
      <c r="G118" s="70"/>
      <c r="H118" s="70"/>
      <c r="I118" s="62">
        <f>I109*3%</f>
        <v>2464.8215699999996</v>
      </c>
      <c r="J118" s="48"/>
      <c r="K118" s="48"/>
      <c r="L118" s="48"/>
      <c r="M118" s="48"/>
      <c r="N118" s="48"/>
      <c r="O118" s="49"/>
    </row>
    <row r="119" spans="1:15" ht="12.75">
      <c r="A119" s="73" t="s">
        <v>3</v>
      </c>
      <c r="B119" s="70"/>
      <c r="C119" s="70"/>
      <c r="D119" s="70"/>
      <c r="E119" s="70"/>
      <c r="F119" s="70"/>
      <c r="G119" s="70"/>
      <c r="H119" s="70"/>
      <c r="I119" s="62">
        <f>I109+I118</f>
        <v>84625.54056999998</v>
      </c>
      <c r="J119" s="48"/>
      <c r="K119" s="48"/>
      <c r="L119" s="48"/>
      <c r="M119" s="48"/>
      <c r="N119" s="48"/>
      <c r="O119" s="49"/>
    </row>
    <row r="120" spans="1:15" ht="12.75">
      <c r="A120" s="71" t="s">
        <v>4</v>
      </c>
      <c r="B120" s="70"/>
      <c r="C120" s="70"/>
      <c r="D120" s="70"/>
      <c r="E120" s="70"/>
      <c r="F120" s="70"/>
      <c r="G120" s="70"/>
      <c r="H120" s="70"/>
      <c r="I120" s="61">
        <f>I119*18%</f>
        <v>15232.597302599996</v>
      </c>
      <c r="J120" s="48"/>
      <c r="K120" s="48"/>
      <c r="L120" s="48"/>
      <c r="M120" s="48"/>
      <c r="N120" s="48"/>
      <c r="O120" s="49"/>
    </row>
    <row r="121" spans="1:15" ht="12.75">
      <c r="A121" s="73" t="s">
        <v>5</v>
      </c>
      <c r="B121" s="70"/>
      <c r="C121" s="70"/>
      <c r="D121" s="70"/>
      <c r="E121" s="70"/>
      <c r="F121" s="70"/>
      <c r="G121" s="70"/>
      <c r="H121" s="70"/>
      <c r="I121" s="62">
        <f>I119+I120</f>
        <v>99858.13787259998</v>
      </c>
      <c r="J121" s="48"/>
      <c r="K121" s="48"/>
      <c r="L121" s="48"/>
      <c r="M121" s="48"/>
      <c r="N121" s="50">
        <f>N55+N68+N91</f>
        <v>245.28</v>
      </c>
      <c r="O121" s="49"/>
    </row>
    <row r="122" spans="1:14" ht="12.75">
      <c r="A122" s="3"/>
      <c r="B122" s="42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3"/>
      <c r="B123" s="42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3"/>
      <c r="B124" s="42"/>
      <c r="F124" s="4"/>
      <c r="G124" s="4"/>
      <c r="H124" s="4"/>
      <c r="I124" s="4"/>
      <c r="J124" s="4"/>
      <c r="K124" s="4"/>
      <c r="L124" s="4"/>
      <c r="M124" s="4"/>
      <c r="N124" s="4"/>
    </row>
    <row r="125" spans="1:15" ht="12.75">
      <c r="A125" s="79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81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4" ht="12.75">
      <c r="A127" s="3"/>
      <c r="B127" s="42"/>
      <c r="F127" s="4"/>
      <c r="G127" s="4"/>
      <c r="H127" s="4"/>
      <c r="I127" s="4"/>
      <c r="J127" s="4"/>
      <c r="K127" s="4"/>
      <c r="L127" s="4"/>
      <c r="M127" s="4"/>
      <c r="N127" s="4"/>
    </row>
    <row r="128" spans="1:15" ht="12.75">
      <c r="A128" s="79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15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</row>
    <row r="131" spans="1:15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</row>
    <row r="133" spans="1:14" ht="12.75">
      <c r="A133" s="3"/>
      <c r="B133" s="42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3"/>
      <c r="B134" s="42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3"/>
      <c r="B135" s="42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3"/>
      <c r="B136" s="42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3"/>
      <c r="B137" s="42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3"/>
      <c r="B138" s="42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3"/>
      <c r="B139" s="42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3"/>
      <c r="B140" s="42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3"/>
      <c r="B141" s="42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3"/>
      <c r="B142" s="42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3"/>
      <c r="B143" s="42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3"/>
      <c r="B144" s="42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3"/>
      <c r="B145" s="42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3"/>
      <c r="B146" s="42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3"/>
      <c r="B147" s="42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3"/>
      <c r="B148" s="42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3"/>
      <c r="B149" s="42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3"/>
      <c r="B150" s="42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3"/>
      <c r="B151" s="42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3"/>
      <c r="B152" s="42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3"/>
      <c r="B153" s="42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3"/>
      <c r="B154" s="42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3"/>
      <c r="B155" s="42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3"/>
      <c r="B156" s="42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3"/>
      <c r="B157" s="42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3"/>
      <c r="B158" s="42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3"/>
      <c r="B159" s="42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3"/>
      <c r="B160" s="42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3"/>
      <c r="B161" s="42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3"/>
      <c r="B162" s="42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3"/>
      <c r="B163" s="42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3"/>
      <c r="B164" s="42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3"/>
      <c r="B165" s="42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3"/>
      <c r="B166" s="42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3"/>
      <c r="B167" s="42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3"/>
      <c r="B168" s="42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3"/>
      <c r="B169" s="42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3"/>
      <c r="B170" s="42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3"/>
      <c r="B171" s="42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3"/>
      <c r="B172" s="42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3"/>
      <c r="B173" s="42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3"/>
      <c r="B174" s="42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3"/>
      <c r="B175" s="42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3"/>
      <c r="B176" s="42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3"/>
      <c r="B177" s="42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3"/>
      <c r="B178" s="42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3"/>
      <c r="B179" s="42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3"/>
      <c r="B180" s="42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3"/>
      <c r="B181" s="42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3"/>
      <c r="B182" s="42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3"/>
      <c r="B183" s="42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3"/>
      <c r="B184" s="42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3"/>
      <c r="B185" s="42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3"/>
      <c r="B186" s="42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3"/>
      <c r="B187" s="42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3"/>
      <c r="B188" s="42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3"/>
      <c r="B189" s="42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3"/>
      <c r="B190" s="42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3"/>
      <c r="B191" s="42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3"/>
      <c r="B192" s="42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3"/>
      <c r="B193" s="42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3"/>
      <c r="B194" s="42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3"/>
      <c r="B195" s="42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3"/>
      <c r="B196" s="42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3"/>
      <c r="B197" s="42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3"/>
      <c r="B198" s="42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3"/>
      <c r="B199" s="42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3"/>
      <c r="B200" s="42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3"/>
      <c r="B201" s="42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3"/>
      <c r="B202" s="42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3"/>
      <c r="B203" s="42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3"/>
      <c r="B204" s="42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3"/>
      <c r="B205" s="42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3"/>
      <c r="B206" s="42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3"/>
      <c r="B207" s="42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3"/>
      <c r="B208" s="42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3"/>
      <c r="B209" s="42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3"/>
      <c r="B210" s="42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3"/>
      <c r="B211" s="42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3"/>
      <c r="B212" s="42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3"/>
      <c r="B213" s="42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3"/>
      <c r="B214" s="42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3"/>
      <c r="B215" s="42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3"/>
      <c r="B216" s="42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3"/>
      <c r="B217" s="42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3"/>
      <c r="B218" s="42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3"/>
      <c r="B219" s="42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3"/>
      <c r="B220" s="42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3"/>
      <c r="B221" s="42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3"/>
      <c r="B222" s="42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3"/>
      <c r="B223" s="42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3"/>
      <c r="B224" s="42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3"/>
      <c r="B225" s="42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3"/>
      <c r="B226" s="42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3"/>
      <c r="B227" s="42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3"/>
      <c r="B228" s="42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3"/>
      <c r="B229" s="42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3"/>
      <c r="B230" s="42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3"/>
      <c r="B231" s="42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3"/>
      <c r="B232" s="42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3"/>
      <c r="B233" s="42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3"/>
      <c r="B234" s="42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3"/>
      <c r="B235" s="42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3"/>
      <c r="B236" s="42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3"/>
      <c r="B237" s="42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3"/>
      <c r="B238" s="42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3"/>
      <c r="B239" s="42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3"/>
      <c r="B240" s="42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3"/>
      <c r="B241" s="42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3"/>
      <c r="B242" s="42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3"/>
      <c r="B243" s="42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3"/>
      <c r="B244" s="42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3"/>
      <c r="B245" s="42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3"/>
      <c r="B246" s="42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3"/>
      <c r="B247" s="42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3"/>
      <c r="B248" s="42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3"/>
      <c r="B249" s="42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3"/>
      <c r="B250" s="42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3"/>
      <c r="B251" s="42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3"/>
      <c r="B252" s="42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3"/>
      <c r="B253" s="42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3"/>
      <c r="B254" s="42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3"/>
      <c r="B255" s="42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3"/>
      <c r="B256" s="42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3"/>
      <c r="B257" s="42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3"/>
      <c r="B258" s="42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3"/>
      <c r="B259" s="42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3"/>
      <c r="B260" s="42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3"/>
      <c r="B261" s="42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3"/>
      <c r="B262" s="42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3"/>
      <c r="B263" s="42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3"/>
      <c r="B264" s="42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3"/>
      <c r="B265" s="42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3"/>
      <c r="B266" s="42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3"/>
      <c r="B267" s="42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3"/>
      <c r="B268" s="42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3"/>
      <c r="B269" s="42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3"/>
      <c r="B270" s="42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3"/>
      <c r="B271" s="42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3"/>
      <c r="B272" s="42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3"/>
      <c r="B273" s="42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3"/>
      <c r="B274" s="42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3"/>
      <c r="B275" s="42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3"/>
      <c r="B276" s="42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3"/>
      <c r="B277" s="42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3"/>
      <c r="B278" s="42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3"/>
      <c r="B279" s="42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3"/>
      <c r="B280" s="42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3"/>
      <c r="B281" s="42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3"/>
      <c r="B282" s="42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3"/>
      <c r="B283" s="42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3"/>
      <c r="B284" s="42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3"/>
      <c r="B285" s="42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3"/>
      <c r="B286" s="42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3"/>
      <c r="B287" s="42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3"/>
      <c r="B288" s="42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3"/>
      <c r="B289" s="42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3"/>
      <c r="B290" s="42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3"/>
      <c r="B291" s="42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3"/>
      <c r="B292" s="42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3"/>
      <c r="B293" s="42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3"/>
      <c r="B294" s="42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3"/>
      <c r="B295" s="42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3"/>
      <c r="B296" s="42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3"/>
      <c r="B297" s="42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3"/>
      <c r="B298" s="42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3"/>
      <c r="B299" s="42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3"/>
      <c r="B300" s="42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3"/>
      <c r="B301" s="42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3"/>
      <c r="B302" s="42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3"/>
      <c r="B303" s="42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3"/>
      <c r="B304" s="42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3"/>
      <c r="B305" s="42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3"/>
      <c r="B306" s="42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3"/>
      <c r="B307" s="42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3"/>
      <c r="B308" s="42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3"/>
      <c r="B309" s="42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3"/>
      <c r="B310" s="42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3"/>
      <c r="B311" s="42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3"/>
      <c r="B312" s="42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3"/>
      <c r="B313" s="42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3"/>
      <c r="B314" s="42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3"/>
      <c r="B315" s="42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3"/>
      <c r="B316" s="42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3"/>
      <c r="B317" s="42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3"/>
      <c r="B318" s="42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3"/>
      <c r="B319" s="42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3"/>
      <c r="B320" s="42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3"/>
      <c r="B321" s="42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3"/>
      <c r="B322" s="42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3"/>
      <c r="B323" s="42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3"/>
      <c r="B324" s="42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3"/>
      <c r="B325" s="42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3"/>
      <c r="B326" s="42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3"/>
      <c r="B327" s="42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3"/>
      <c r="B328" s="42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3"/>
      <c r="B329" s="42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3"/>
      <c r="B330" s="42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3"/>
      <c r="B331" s="42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3"/>
      <c r="B332" s="42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3"/>
      <c r="B333" s="42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3"/>
      <c r="B334" s="42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3"/>
      <c r="B335" s="42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3"/>
      <c r="B336" s="42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3"/>
      <c r="B337" s="42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3"/>
      <c r="B338" s="42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3"/>
      <c r="B339" s="42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3"/>
      <c r="B340" s="42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3"/>
      <c r="B341" s="42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3"/>
      <c r="B342" s="42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3"/>
      <c r="B343" s="42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3"/>
      <c r="B344" s="42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3"/>
      <c r="B345" s="42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3"/>
      <c r="B346" s="42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3"/>
      <c r="B347" s="42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3"/>
      <c r="B348" s="42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3"/>
      <c r="B349" s="42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3"/>
      <c r="B350" s="42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3"/>
      <c r="B351" s="42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3"/>
      <c r="B352" s="42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3"/>
      <c r="B353" s="42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3"/>
      <c r="B354" s="42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3"/>
      <c r="B355" s="42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3"/>
      <c r="B356" s="42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3"/>
      <c r="B357" s="42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3"/>
      <c r="B358" s="42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3"/>
      <c r="B359" s="42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3"/>
      <c r="B360" s="42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3"/>
      <c r="B361" s="42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3"/>
      <c r="B362" s="42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3"/>
      <c r="B363" s="42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3"/>
      <c r="B364" s="42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3"/>
      <c r="B365" s="42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3"/>
      <c r="B366" s="42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3"/>
      <c r="B367" s="42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3"/>
      <c r="B368" s="42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3"/>
      <c r="B369" s="42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3"/>
      <c r="B370" s="42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3"/>
      <c r="B371" s="42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3"/>
      <c r="B372" s="42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3"/>
      <c r="B373" s="42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3"/>
      <c r="B374" s="42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3"/>
      <c r="B375" s="42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3"/>
      <c r="B376" s="42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3"/>
      <c r="B377" s="42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3"/>
      <c r="B378" s="42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3"/>
      <c r="B379" s="42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3"/>
      <c r="B380" s="42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3"/>
      <c r="B381" s="42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3"/>
      <c r="B382" s="42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3"/>
      <c r="B383" s="42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3"/>
      <c r="B384" s="42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3"/>
      <c r="B385" s="42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3"/>
      <c r="B386" s="42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3"/>
      <c r="B387" s="42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3"/>
      <c r="B388" s="42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3"/>
      <c r="B389" s="42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3"/>
      <c r="B390" s="42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3"/>
      <c r="B391" s="42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3"/>
      <c r="B392" s="42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3"/>
      <c r="B393" s="42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3"/>
      <c r="B394" s="42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3"/>
      <c r="B395" s="42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3"/>
      <c r="B396" s="42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3"/>
      <c r="B397" s="42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3"/>
      <c r="B398" s="42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3"/>
      <c r="B399" s="42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3"/>
      <c r="B400" s="42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3"/>
      <c r="B401" s="42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3"/>
      <c r="B402" s="42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3"/>
      <c r="B403" s="42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2.75">
      <c r="A404" s="3"/>
      <c r="B404" s="42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2.75">
      <c r="A405" s="3"/>
      <c r="B405" s="42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2.75">
      <c r="A406" s="3"/>
      <c r="B406" s="42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2.75">
      <c r="A407" s="3"/>
      <c r="B407" s="42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2.75">
      <c r="A408" s="3"/>
      <c r="B408" s="42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2.75">
      <c r="A409" s="3"/>
      <c r="B409" s="42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2.75">
      <c r="A410" s="3"/>
      <c r="B410" s="42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2.75">
      <c r="A411" s="3"/>
      <c r="B411" s="42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2.75">
      <c r="A412" s="3"/>
      <c r="B412" s="42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2.75">
      <c r="A413" s="3"/>
      <c r="B413" s="42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2.75">
      <c r="A414" s="3"/>
      <c r="B414" s="42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2.75">
      <c r="A415" s="3"/>
      <c r="B415" s="42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2.75">
      <c r="A416" s="3"/>
      <c r="B416" s="42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2.75">
      <c r="A417" s="3"/>
      <c r="B417" s="42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2.75">
      <c r="A418" s="3"/>
      <c r="B418" s="42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2.75">
      <c r="A419" s="3"/>
      <c r="B419" s="42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2.75">
      <c r="A420" s="3"/>
      <c r="B420" s="42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2.75">
      <c r="A421" s="3"/>
      <c r="B421" s="42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2.75">
      <c r="A422" s="3"/>
      <c r="B422" s="42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2.75">
      <c r="A423" s="3"/>
      <c r="B423" s="42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2.75">
      <c r="A424" s="3"/>
      <c r="B424" s="42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2.75">
      <c r="A425" s="3"/>
      <c r="B425" s="42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2.75">
      <c r="A426" s="3"/>
      <c r="B426" s="42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2.75">
      <c r="A427" s="3"/>
      <c r="B427" s="42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2.75">
      <c r="A428" s="3"/>
      <c r="B428" s="42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2.75">
      <c r="A429" s="3"/>
      <c r="B429" s="42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2.75">
      <c r="A430" s="3"/>
      <c r="B430" s="42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2.75">
      <c r="A431" s="3"/>
      <c r="B431" s="42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2.75">
      <c r="A432" s="3"/>
      <c r="B432" s="42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2.75">
      <c r="A433" s="3"/>
      <c r="B433" s="42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2.75">
      <c r="A434" s="3"/>
      <c r="B434" s="42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2.75">
      <c r="A435" s="3"/>
      <c r="B435" s="42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>
      <c r="A436" s="3"/>
      <c r="B436" s="42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2.75">
      <c r="A437" s="3"/>
      <c r="B437" s="42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2.75">
      <c r="A438" s="3"/>
      <c r="B438" s="42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2.75">
      <c r="A439" s="3"/>
      <c r="B439" s="42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2.75">
      <c r="A440" s="3"/>
      <c r="B440" s="42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2.75">
      <c r="A441" s="3"/>
      <c r="B441" s="42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2.75">
      <c r="A442" s="3"/>
      <c r="B442" s="42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2.75">
      <c r="A443" s="3"/>
      <c r="B443" s="42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2.75">
      <c r="A444" s="3"/>
      <c r="B444" s="42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2.75">
      <c r="A445" s="3"/>
      <c r="B445" s="42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2.75">
      <c r="A446" s="3"/>
      <c r="B446" s="42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.75">
      <c r="A447" s="3"/>
      <c r="B447" s="42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2.75">
      <c r="A448" s="3"/>
      <c r="B448" s="42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2.75">
      <c r="A449" s="3"/>
      <c r="B449" s="42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2.75">
      <c r="A450" s="3"/>
      <c r="B450" s="42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2.75">
      <c r="A451" s="3"/>
      <c r="B451" s="42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2.75">
      <c r="A452" s="3"/>
      <c r="B452" s="42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2.75">
      <c r="A453" s="3"/>
      <c r="B453" s="42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2.75">
      <c r="A454" s="3"/>
      <c r="B454" s="42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2.75">
      <c r="A455" s="3"/>
      <c r="B455" s="42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2.75">
      <c r="A456" s="3"/>
      <c r="B456" s="42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2.75">
      <c r="A457" s="3"/>
      <c r="B457" s="42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2.75">
      <c r="A458" s="3"/>
      <c r="B458" s="42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2.75">
      <c r="A459" s="3"/>
      <c r="B459" s="42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2.75">
      <c r="A460" s="3"/>
      <c r="B460" s="42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2.75">
      <c r="A461" s="3"/>
      <c r="B461" s="42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2.75">
      <c r="A462" s="3"/>
      <c r="B462" s="42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2.75">
      <c r="A463" s="3"/>
      <c r="B463" s="42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2.75">
      <c r="A464" s="3"/>
      <c r="B464" s="42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2.75">
      <c r="A465" s="3"/>
      <c r="B465" s="42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2.75">
      <c r="A466" s="3"/>
      <c r="B466" s="42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2.75">
      <c r="A467" s="3"/>
      <c r="B467" s="42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2.75">
      <c r="A468" s="3"/>
      <c r="B468" s="42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2.75">
      <c r="A469" s="3"/>
      <c r="B469" s="42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2.75">
      <c r="A470" s="3"/>
      <c r="B470" s="42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2.75">
      <c r="A471" s="3"/>
      <c r="B471" s="42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2.75">
      <c r="A472" s="3"/>
      <c r="B472" s="42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2.75">
      <c r="A473" s="3"/>
      <c r="B473" s="42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2.75">
      <c r="A474" s="3"/>
      <c r="B474" s="42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2.75">
      <c r="A475" s="3"/>
      <c r="B475" s="42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2.75">
      <c r="A476" s="3"/>
      <c r="B476" s="42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2.75">
      <c r="A477" s="3"/>
      <c r="B477" s="42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2.75">
      <c r="A478" s="3"/>
      <c r="B478" s="42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2.75">
      <c r="A479" s="3"/>
      <c r="B479" s="42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2.75">
      <c r="A480" s="3"/>
      <c r="B480" s="42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2.75">
      <c r="A481" s="3"/>
      <c r="B481" s="42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2.75">
      <c r="A482" s="3"/>
      <c r="B482" s="42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2.75">
      <c r="A483" s="3"/>
      <c r="B483" s="42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2.75">
      <c r="A484" s="3"/>
      <c r="B484" s="42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2.75">
      <c r="A485" s="3"/>
      <c r="B485" s="42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2.75">
      <c r="A486" s="3"/>
      <c r="B486" s="42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2.75">
      <c r="A487" s="3"/>
      <c r="B487" s="42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2.75">
      <c r="A488" s="3"/>
      <c r="B488" s="42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2.75">
      <c r="A489" s="3"/>
      <c r="B489" s="42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2.75">
      <c r="A490" s="3"/>
      <c r="B490" s="42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2.75">
      <c r="A491" s="3"/>
      <c r="B491" s="42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2.75">
      <c r="A492" s="3"/>
      <c r="B492" s="42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2.75">
      <c r="A493" s="3"/>
      <c r="B493" s="42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2.75">
      <c r="A494" s="3"/>
      <c r="B494" s="42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2.75">
      <c r="A495" s="3"/>
      <c r="B495" s="42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2.75">
      <c r="A496" s="3"/>
      <c r="B496" s="42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2.75">
      <c r="A497" s="3"/>
      <c r="B497" s="42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2.75">
      <c r="A498" s="3"/>
      <c r="B498" s="42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2.75">
      <c r="A499" s="3"/>
      <c r="B499" s="42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2.75">
      <c r="A500" s="3"/>
      <c r="B500" s="42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2.75">
      <c r="A501" s="3"/>
      <c r="B501" s="42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2.75">
      <c r="A502" s="3"/>
      <c r="B502" s="42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2.75">
      <c r="A503" s="3"/>
      <c r="B503" s="42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2.75">
      <c r="A504" s="3"/>
      <c r="B504" s="42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2.75">
      <c r="A505" s="3"/>
      <c r="B505" s="42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2.75">
      <c r="A506" s="3"/>
      <c r="B506" s="42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2.75">
      <c r="A507" s="3"/>
      <c r="B507" s="42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2.75">
      <c r="A508" s="3"/>
      <c r="B508" s="42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2.75">
      <c r="A509" s="3"/>
      <c r="B509" s="42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2.75">
      <c r="A510" s="3"/>
      <c r="B510" s="42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2.75">
      <c r="A511" s="3"/>
      <c r="B511" s="42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2.75">
      <c r="A512" s="3"/>
      <c r="B512" s="42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2.75">
      <c r="A513" s="3"/>
      <c r="B513" s="42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2.75">
      <c r="A514" s="3"/>
      <c r="B514" s="42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2.75">
      <c r="A515" s="3"/>
      <c r="B515" s="42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2.75">
      <c r="A516" s="3"/>
      <c r="B516" s="42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2.75">
      <c r="A517" s="3"/>
      <c r="B517" s="42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2.75">
      <c r="A518" s="3"/>
      <c r="B518" s="42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2.75">
      <c r="A519" s="3"/>
      <c r="B519" s="42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2.75">
      <c r="A520" s="3"/>
      <c r="B520" s="42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2.75">
      <c r="A521" s="3"/>
      <c r="B521" s="42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2.75">
      <c r="A522" s="3"/>
      <c r="B522" s="42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2.75">
      <c r="A523" s="3"/>
      <c r="B523" s="42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2.75">
      <c r="A524" s="3"/>
      <c r="B524" s="42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2.75">
      <c r="A525" s="3"/>
      <c r="B525" s="42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2.75">
      <c r="A526" s="3"/>
      <c r="B526" s="42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2.75">
      <c r="A527" s="3"/>
      <c r="B527" s="42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2.75">
      <c r="A528" s="3"/>
      <c r="B528" s="42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2.75">
      <c r="A529" s="3"/>
      <c r="B529" s="42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2.75">
      <c r="A530" s="3"/>
      <c r="B530" s="42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2.75">
      <c r="A531" s="3"/>
      <c r="B531" s="42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2.75">
      <c r="A532" s="3"/>
      <c r="B532" s="42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2.75">
      <c r="A533" s="3"/>
      <c r="B533" s="42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2.75">
      <c r="A534" s="3"/>
      <c r="B534" s="42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2.75">
      <c r="A535" s="3"/>
      <c r="B535" s="42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3"/>
      <c r="B536" s="42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3"/>
      <c r="B537" s="42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3"/>
      <c r="B538" s="42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3"/>
      <c r="B539" s="42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3"/>
      <c r="B540" s="42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3"/>
      <c r="B541" s="42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3"/>
      <c r="B542" s="42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3"/>
      <c r="B543" s="42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3"/>
      <c r="B544" s="42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3"/>
      <c r="B545" s="42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3"/>
      <c r="B546" s="42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3"/>
      <c r="B547" s="42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3"/>
      <c r="B548" s="42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3"/>
      <c r="B549" s="42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2.75">
      <c r="A550" s="3"/>
      <c r="B550" s="42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2.75">
      <c r="A551" s="3"/>
      <c r="B551" s="42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2.75">
      <c r="A552" s="3"/>
      <c r="B552" s="42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2.75">
      <c r="A553" s="3"/>
      <c r="B553" s="42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2.75">
      <c r="A554" s="3"/>
      <c r="B554" s="42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2.75">
      <c r="A555" s="3"/>
      <c r="B555" s="42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2.75">
      <c r="A556" s="3"/>
      <c r="B556" s="42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2.75">
      <c r="A557" s="3"/>
      <c r="B557" s="42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2.75">
      <c r="A558" s="3"/>
      <c r="B558" s="42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2.75">
      <c r="A559" s="3"/>
      <c r="B559" s="42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2.75">
      <c r="A560" s="3"/>
      <c r="B560" s="42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2.75">
      <c r="A561" s="3"/>
      <c r="B561" s="42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2.75">
      <c r="A562" s="3"/>
      <c r="B562" s="42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2.75">
      <c r="A563" s="3"/>
      <c r="B563" s="42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2.75">
      <c r="A564" s="3"/>
      <c r="B564" s="42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2.75">
      <c r="A565" s="3"/>
      <c r="B565" s="42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2.75">
      <c r="A566" s="3"/>
      <c r="B566" s="42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2.75">
      <c r="A567" s="3"/>
      <c r="B567" s="42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2.75">
      <c r="A568" s="3"/>
      <c r="B568" s="42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2.75">
      <c r="A569" s="3"/>
      <c r="B569" s="42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2.75">
      <c r="A570" s="3"/>
      <c r="B570" s="42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2.75">
      <c r="A571" s="3"/>
      <c r="B571" s="42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2.75">
      <c r="A572" s="3"/>
      <c r="B572" s="42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2.75">
      <c r="A573" s="3"/>
      <c r="B573" s="42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2.75">
      <c r="A574" s="3"/>
      <c r="B574" s="42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2.75">
      <c r="A575" s="3"/>
      <c r="B575" s="42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2.75">
      <c r="A576" s="3"/>
      <c r="B576" s="42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2.75">
      <c r="A577" s="3"/>
      <c r="B577" s="42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2.75">
      <c r="A578" s="3"/>
      <c r="B578" s="42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2.75">
      <c r="A579" s="3"/>
      <c r="B579" s="42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2.75">
      <c r="A580" s="3"/>
      <c r="B580" s="42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2.75">
      <c r="A581" s="3"/>
      <c r="B581" s="42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2.75">
      <c r="A582" s="3"/>
      <c r="B582" s="42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2.75">
      <c r="A583" s="3"/>
      <c r="B583" s="42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2.75">
      <c r="A584" s="3"/>
      <c r="B584" s="42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2.75">
      <c r="A585" s="3"/>
      <c r="B585" s="42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2.75">
      <c r="A586" s="3"/>
      <c r="B586" s="42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2.75">
      <c r="A587" s="3"/>
      <c r="B587" s="42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2.75">
      <c r="A588" s="3"/>
      <c r="B588" s="42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2.75">
      <c r="A589" s="3"/>
      <c r="B589" s="42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2.75">
      <c r="A590" s="3"/>
      <c r="B590" s="42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2.75">
      <c r="A591" s="3"/>
      <c r="B591" s="42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2.75">
      <c r="A592" s="3"/>
      <c r="B592" s="42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2.75">
      <c r="A593" s="3"/>
      <c r="B593" s="42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2.75">
      <c r="A594" s="3"/>
      <c r="B594" s="42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2.75">
      <c r="A595" s="3"/>
      <c r="B595" s="42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2.75">
      <c r="A596" s="3"/>
      <c r="B596" s="42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2.75">
      <c r="A597" s="3"/>
      <c r="B597" s="42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2.75">
      <c r="A598" s="3"/>
      <c r="B598" s="42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2.75">
      <c r="A599" s="3"/>
      <c r="B599" s="42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2.75">
      <c r="A600" s="3"/>
      <c r="B600" s="42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2.75">
      <c r="A601" s="3"/>
      <c r="B601" s="42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2.75">
      <c r="A602" s="3"/>
      <c r="B602" s="42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2.75">
      <c r="A603" s="3"/>
      <c r="B603" s="42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2.75">
      <c r="A604" s="3"/>
      <c r="B604" s="42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2.75">
      <c r="A605" s="3"/>
      <c r="B605" s="42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2.75">
      <c r="A606" s="3"/>
      <c r="B606" s="42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2.75">
      <c r="A607" s="3"/>
      <c r="B607" s="42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2.75">
      <c r="A608" s="3"/>
      <c r="B608" s="42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2.75">
      <c r="A609" s="3"/>
      <c r="B609" s="42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2.75">
      <c r="A610" s="3"/>
      <c r="B610" s="42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2.75">
      <c r="A611" s="3"/>
      <c r="B611" s="42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2.75">
      <c r="A612" s="3"/>
      <c r="B612" s="42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2.75">
      <c r="A613" s="3"/>
      <c r="B613" s="42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2.75">
      <c r="A614" s="3"/>
      <c r="B614" s="42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2.75">
      <c r="A615" s="3"/>
      <c r="B615" s="42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2.75">
      <c r="A616" s="3"/>
      <c r="B616" s="42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2.75">
      <c r="A617" s="3"/>
      <c r="B617" s="42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2.75">
      <c r="A618" s="3"/>
      <c r="B618" s="42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2.75">
      <c r="A619" s="3"/>
      <c r="B619" s="42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2.75">
      <c r="A620" s="3"/>
      <c r="B620" s="42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2.75">
      <c r="A621" s="3"/>
      <c r="B621" s="42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2.75">
      <c r="A622" s="3"/>
      <c r="B622" s="42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2.75">
      <c r="A623" s="3"/>
      <c r="B623" s="42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2.75">
      <c r="A624" s="3"/>
      <c r="B624" s="42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2.75">
      <c r="A625" s="3"/>
      <c r="B625" s="42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2.75">
      <c r="A626" s="3"/>
      <c r="B626" s="42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2.75">
      <c r="A627" s="3"/>
      <c r="B627" s="42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2.75">
      <c r="A628" s="3"/>
      <c r="B628" s="42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2.75">
      <c r="A629" s="3"/>
      <c r="B629" s="42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2.75">
      <c r="A630" s="3"/>
      <c r="B630" s="42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2.75">
      <c r="A631" s="3"/>
      <c r="B631" s="42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2.75">
      <c r="A632" s="3"/>
      <c r="B632" s="42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2.75">
      <c r="A633" s="3"/>
      <c r="B633" s="42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2.75">
      <c r="A634" s="3"/>
      <c r="B634" s="42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2.75">
      <c r="A635" s="3"/>
      <c r="B635" s="42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2.75">
      <c r="A636" s="3"/>
      <c r="B636" s="42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2.75">
      <c r="A637" s="3"/>
      <c r="B637" s="42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2.75">
      <c r="A638" s="3"/>
      <c r="B638" s="42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2.75">
      <c r="A639" s="3"/>
      <c r="B639" s="42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2.75">
      <c r="A640" s="3"/>
      <c r="B640" s="42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2.75">
      <c r="A641" s="3"/>
      <c r="B641" s="42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2.75">
      <c r="A642" s="3"/>
      <c r="B642" s="42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2.75">
      <c r="A643" s="3"/>
      <c r="B643" s="42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2.75">
      <c r="A644" s="3"/>
      <c r="B644" s="42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2.75">
      <c r="A645" s="3"/>
      <c r="B645" s="42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2.75">
      <c r="A646" s="3"/>
      <c r="B646" s="42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2.75">
      <c r="A647" s="3"/>
      <c r="B647" s="42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2.75">
      <c r="A648" s="3"/>
      <c r="B648" s="42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2.75">
      <c r="A649" s="3"/>
      <c r="B649" s="42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2.75">
      <c r="A650" s="3"/>
      <c r="B650" s="42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2.75">
      <c r="A651" s="3"/>
      <c r="B651" s="42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2.75">
      <c r="A652" s="3"/>
      <c r="B652" s="42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2.75">
      <c r="A653" s="3"/>
      <c r="B653" s="42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2.75">
      <c r="A654" s="3"/>
      <c r="B654" s="42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2.75">
      <c r="A655" s="3"/>
      <c r="B655" s="42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2.75">
      <c r="A656" s="3"/>
      <c r="B656" s="42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2.75">
      <c r="A657" s="3"/>
      <c r="B657" s="42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2.75">
      <c r="A658" s="3"/>
      <c r="B658" s="42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2.75">
      <c r="A659" s="3"/>
      <c r="B659" s="42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2.75">
      <c r="A660" s="3"/>
      <c r="B660" s="42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2.75">
      <c r="A661" s="3"/>
      <c r="B661" s="42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2.75">
      <c r="A662" s="3"/>
      <c r="B662" s="42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2.75">
      <c r="A663" s="3"/>
      <c r="B663" s="42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2.75">
      <c r="A664" s="3"/>
      <c r="B664" s="42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2.75">
      <c r="A665" s="3"/>
      <c r="B665" s="42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2.75">
      <c r="A666" s="3"/>
      <c r="B666" s="42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2.75">
      <c r="A667" s="3"/>
      <c r="B667" s="42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2.75">
      <c r="A668" s="3"/>
      <c r="B668" s="42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2.75">
      <c r="A669" s="3"/>
      <c r="B669" s="42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2.75">
      <c r="A670" s="3"/>
      <c r="B670" s="42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2.75">
      <c r="A671" s="3"/>
      <c r="B671" s="42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2.75">
      <c r="A672" s="3"/>
      <c r="B672" s="42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2.75">
      <c r="A673" s="3"/>
      <c r="B673" s="42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2.75">
      <c r="A674" s="3"/>
      <c r="B674" s="42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2.75">
      <c r="A675" s="3"/>
      <c r="B675" s="42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2.75">
      <c r="A676" s="3"/>
      <c r="B676" s="42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2.75">
      <c r="A677" s="3"/>
      <c r="B677" s="42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2.75">
      <c r="A678" s="3"/>
      <c r="B678" s="42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2.75">
      <c r="A679" s="3"/>
      <c r="B679" s="42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2.75">
      <c r="A680" s="3"/>
      <c r="B680" s="42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2.75">
      <c r="A681" s="3"/>
      <c r="B681" s="42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2.75">
      <c r="A682" s="3"/>
      <c r="B682" s="42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2.75">
      <c r="A683" s="3"/>
      <c r="B683" s="42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2.75">
      <c r="A684" s="3"/>
      <c r="B684" s="42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2.75">
      <c r="A685" s="3"/>
      <c r="B685" s="42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2.75">
      <c r="A686" s="3"/>
      <c r="B686" s="42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2.75">
      <c r="A687" s="3"/>
      <c r="B687" s="42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2.75">
      <c r="A688" s="3"/>
      <c r="B688" s="42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2.75">
      <c r="A689" s="3"/>
      <c r="B689" s="42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2.75">
      <c r="A690" s="3"/>
      <c r="B690" s="42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2.75">
      <c r="A691" s="3"/>
      <c r="B691" s="42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2.75">
      <c r="A692" s="3"/>
      <c r="B692" s="42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2.75">
      <c r="A693" s="3"/>
      <c r="B693" s="42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2.75">
      <c r="A694" s="3"/>
      <c r="B694" s="42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2.75">
      <c r="A695" s="3"/>
      <c r="B695" s="42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2.75">
      <c r="A696" s="3"/>
      <c r="B696" s="42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2.75">
      <c r="A697" s="3"/>
      <c r="B697" s="42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2.75">
      <c r="A698" s="3"/>
      <c r="B698" s="42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2.75">
      <c r="A699" s="3"/>
      <c r="B699" s="42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2.75">
      <c r="A700" s="3"/>
      <c r="B700" s="42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2.75">
      <c r="A701" s="3"/>
      <c r="B701" s="42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2.75">
      <c r="A702" s="3"/>
      <c r="B702" s="42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2.75">
      <c r="A703" s="3"/>
      <c r="B703" s="42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2.75">
      <c r="A704" s="3"/>
      <c r="B704" s="42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2.75">
      <c r="A705" s="3"/>
      <c r="B705" s="42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2.75">
      <c r="A706" s="3"/>
      <c r="B706" s="42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2.75">
      <c r="A707" s="3"/>
      <c r="B707" s="42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2.75">
      <c r="A708" s="3"/>
      <c r="B708" s="42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2.75">
      <c r="A709" s="3"/>
      <c r="B709" s="42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2.75">
      <c r="A710" s="3"/>
      <c r="B710" s="42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2.75">
      <c r="A711" s="3"/>
      <c r="B711" s="42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2.75">
      <c r="A712" s="3"/>
      <c r="B712" s="42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2.75">
      <c r="A713" s="3"/>
      <c r="B713" s="42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2.75">
      <c r="A714" s="3"/>
      <c r="B714" s="42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2.75">
      <c r="A715" s="3"/>
      <c r="B715" s="42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2.75">
      <c r="A716" s="3"/>
      <c r="B716" s="42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2.75">
      <c r="A717" s="3"/>
      <c r="B717" s="42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2.75">
      <c r="A718" s="3"/>
      <c r="B718" s="42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2.75">
      <c r="A719" s="3"/>
      <c r="B719" s="42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2.75">
      <c r="A720" s="3"/>
      <c r="B720" s="42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2.75">
      <c r="A721" s="3"/>
      <c r="B721" s="42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2.75">
      <c r="A722" s="3"/>
      <c r="B722" s="42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2.75">
      <c r="A723" s="3"/>
      <c r="B723" s="42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2.75">
      <c r="A724" s="3"/>
      <c r="B724" s="42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2.75">
      <c r="A725" s="3"/>
      <c r="B725" s="42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2.75">
      <c r="A726" s="3"/>
      <c r="B726" s="42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2.75">
      <c r="A727" s="3"/>
      <c r="B727" s="42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2.75">
      <c r="A728" s="3"/>
      <c r="B728" s="42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2.75">
      <c r="A729" s="3"/>
      <c r="B729" s="42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2.75">
      <c r="A730" s="3"/>
      <c r="B730" s="42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2.75">
      <c r="A731" s="3"/>
      <c r="B731" s="42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2.75">
      <c r="A732" s="3"/>
      <c r="B732" s="42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2.75">
      <c r="A733" s="3"/>
      <c r="B733" s="42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2.75">
      <c r="A734" s="3"/>
      <c r="B734" s="42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2.75">
      <c r="A735" s="3"/>
      <c r="B735" s="42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2.75">
      <c r="A736" s="3"/>
      <c r="B736" s="42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2.75">
      <c r="A737" s="3"/>
      <c r="B737" s="42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2.75">
      <c r="A738" s="3"/>
      <c r="B738" s="42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2.75">
      <c r="A739" s="3"/>
      <c r="B739" s="42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2.75">
      <c r="A740" s="3"/>
      <c r="B740" s="42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2.75">
      <c r="A741" s="3"/>
      <c r="B741" s="42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2.75">
      <c r="A742" s="3"/>
      <c r="B742" s="42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2.75">
      <c r="A743" s="3"/>
      <c r="B743" s="42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2.75">
      <c r="A744" s="3"/>
      <c r="B744" s="42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2.75">
      <c r="A745" s="3"/>
      <c r="B745" s="42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2.75">
      <c r="A746" s="3"/>
      <c r="B746" s="42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2.75">
      <c r="A747" s="3"/>
      <c r="B747" s="42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2.75">
      <c r="A748" s="3"/>
      <c r="B748" s="42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2.75">
      <c r="A749" s="3"/>
      <c r="B749" s="42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2.75">
      <c r="A750" s="3"/>
      <c r="B750" s="42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2.75">
      <c r="A751" s="3"/>
      <c r="B751" s="42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2.75">
      <c r="A752" s="3"/>
      <c r="B752" s="42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2.75">
      <c r="A753" s="3"/>
      <c r="B753" s="42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2.75">
      <c r="A754" s="3"/>
      <c r="B754" s="42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2.75">
      <c r="A755" s="3"/>
      <c r="B755" s="42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2.75">
      <c r="A756" s="3"/>
      <c r="B756" s="42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2.75">
      <c r="A757" s="3"/>
      <c r="B757" s="42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2.75">
      <c r="A758" s="3"/>
      <c r="B758" s="42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2.75">
      <c r="A759" s="3"/>
      <c r="B759" s="42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2.75">
      <c r="A760" s="3"/>
      <c r="B760" s="42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2.75">
      <c r="A761" s="3"/>
      <c r="B761" s="42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2.75">
      <c r="A762" s="3"/>
      <c r="B762" s="42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2.75">
      <c r="A763" s="3"/>
      <c r="B763" s="42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2.75">
      <c r="A764" s="3"/>
      <c r="B764" s="42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2.75">
      <c r="A765" s="3"/>
      <c r="B765" s="42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2.75">
      <c r="A766" s="3"/>
      <c r="B766" s="42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2.75">
      <c r="A767" s="3"/>
      <c r="B767" s="42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2.75">
      <c r="A768" s="3"/>
      <c r="B768" s="42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2.75">
      <c r="A769" s="3"/>
      <c r="B769" s="42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2.75">
      <c r="A770" s="3"/>
      <c r="B770" s="42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2.75">
      <c r="A771" s="3"/>
      <c r="B771" s="42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2.75">
      <c r="A772" s="3"/>
      <c r="B772" s="42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2.75">
      <c r="A773" s="3"/>
      <c r="B773" s="42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2.75">
      <c r="A774" s="3"/>
      <c r="B774" s="42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2.75">
      <c r="A775" s="3"/>
      <c r="B775" s="42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2.75">
      <c r="A776" s="3"/>
      <c r="B776" s="42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2.75">
      <c r="A777" s="3"/>
      <c r="B777" s="42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2.75">
      <c r="A778" s="3"/>
      <c r="B778" s="42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2.75">
      <c r="A779" s="3"/>
      <c r="B779" s="42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2.75">
      <c r="A780" s="3"/>
      <c r="B780" s="42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2.75">
      <c r="A781" s="3"/>
      <c r="B781" s="42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2.75">
      <c r="A782" s="3"/>
      <c r="B782" s="42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2.75">
      <c r="A783" s="3"/>
      <c r="B783" s="42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2.75">
      <c r="A784" s="3"/>
      <c r="B784" s="42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2.75">
      <c r="A785" s="3"/>
      <c r="B785" s="42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2.75">
      <c r="A786" s="3"/>
      <c r="B786" s="42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2.75">
      <c r="A787" s="3"/>
      <c r="B787" s="42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2.75">
      <c r="A788" s="3"/>
      <c r="B788" s="42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2.75">
      <c r="A789" s="3"/>
      <c r="B789" s="42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2.75">
      <c r="A790" s="3"/>
      <c r="B790" s="42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2.75">
      <c r="A791" s="3"/>
      <c r="B791" s="42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2.75">
      <c r="A792" s="3"/>
      <c r="B792" s="42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2.75">
      <c r="A793" s="3"/>
      <c r="B793" s="42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2.75">
      <c r="A794" s="3"/>
      <c r="B794" s="42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2.75">
      <c r="A795" s="3"/>
      <c r="B795" s="42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2.75">
      <c r="A796" s="3"/>
      <c r="B796" s="42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2.75">
      <c r="A797" s="3"/>
      <c r="B797" s="42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2.75">
      <c r="A798" s="3"/>
      <c r="B798" s="42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2.75">
      <c r="A799" s="3"/>
      <c r="B799" s="42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2.75">
      <c r="A800" s="3"/>
      <c r="B800" s="42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2.75">
      <c r="A801" s="3"/>
      <c r="B801" s="42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2.75">
      <c r="A802" s="3"/>
      <c r="B802" s="42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2.75">
      <c r="A803" s="3"/>
      <c r="B803" s="42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2.75">
      <c r="A804" s="3"/>
      <c r="B804" s="42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2.75">
      <c r="A805" s="3"/>
      <c r="B805" s="42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2.75">
      <c r="A806" s="3"/>
      <c r="B806" s="42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2.75">
      <c r="A807" s="3"/>
      <c r="B807" s="42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2.75">
      <c r="A808" s="3"/>
      <c r="B808" s="42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2.75">
      <c r="A809" s="3"/>
      <c r="B809" s="42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2.75">
      <c r="A810" s="3"/>
      <c r="B810" s="42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2.75">
      <c r="A811" s="3"/>
      <c r="B811" s="42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2.75">
      <c r="A812" s="3"/>
      <c r="B812" s="42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2.75">
      <c r="A813" s="3"/>
      <c r="B813" s="42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2.75">
      <c r="A814" s="3"/>
      <c r="B814" s="42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2.75">
      <c r="A815" s="3"/>
      <c r="B815" s="42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2.75">
      <c r="A816" s="3"/>
      <c r="B816" s="42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2.75">
      <c r="A817" s="3"/>
      <c r="B817" s="42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2.75">
      <c r="A818" s="3"/>
      <c r="B818" s="42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2.75">
      <c r="A819" s="3"/>
      <c r="B819" s="42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2.75">
      <c r="A820" s="3"/>
      <c r="B820" s="42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2.75">
      <c r="A821" s="3"/>
      <c r="B821" s="42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2.75">
      <c r="A822" s="3"/>
      <c r="B822" s="42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2.75">
      <c r="A823" s="3"/>
      <c r="B823" s="42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2.75">
      <c r="A824" s="3"/>
      <c r="B824" s="42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2.75">
      <c r="A825" s="3"/>
      <c r="B825" s="42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2.75">
      <c r="A826" s="3"/>
      <c r="B826" s="42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2.75">
      <c r="A827" s="3"/>
      <c r="B827" s="42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2.75">
      <c r="A828" s="3"/>
      <c r="B828" s="42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2.75">
      <c r="A829" s="3"/>
      <c r="B829" s="42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2.75">
      <c r="A830" s="3"/>
      <c r="B830" s="42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2.75">
      <c r="A831" s="3"/>
      <c r="B831" s="42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2.75">
      <c r="A832" s="3"/>
      <c r="B832" s="42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2.75">
      <c r="A833" s="3"/>
      <c r="B833" s="42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2.75">
      <c r="A834" s="3"/>
      <c r="B834" s="42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2.75">
      <c r="A835" s="3"/>
      <c r="B835" s="42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2.75">
      <c r="A836" s="3"/>
      <c r="B836" s="42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2.75">
      <c r="A837" s="3"/>
      <c r="B837" s="42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2.75">
      <c r="A838" s="3"/>
      <c r="B838" s="42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2.75">
      <c r="A839" s="3"/>
      <c r="B839" s="42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2.75">
      <c r="A840" s="3"/>
      <c r="B840" s="42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2.75">
      <c r="A841" s="3"/>
      <c r="B841" s="42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2.75">
      <c r="A842" s="3"/>
      <c r="B842" s="42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2.75">
      <c r="A843" s="3"/>
      <c r="B843" s="42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2.75">
      <c r="A844" s="3"/>
      <c r="B844" s="42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2.75">
      <c r="A845" s="3"/>
      <c r="B845" s="42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2.75">
      <c r="A846" s="3"/>
      <c r="B846" s="42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2.75">
      <c r="A847" s="3"/>
      <c r="B847" s="42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2.75">
      <c r="A848" s="3"/>
      <c r="B848" s="42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2.75">
      <c r="A849" s="3"/>
      <c r="B849" s="42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2.75">
      <c r="A850" s="3"/>
      <c r="B850" s="42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2.75">
      <c r="A851" s="3"/>
      <c r="B851" s="42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2.75">
      <c r="A852" s="3"/>
      <c r="B852" s="42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2.75">
      <c r="A853" s="3"/>
      <c r="B853" s="42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2.75">
      <c r="A854" s="3"/>
      <c r="B854" s="42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2.75">
      <c r="A855" s="3"/>
      <c r="B855" s="42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2.75">
      <c r="A856" s="3"/>
      <c r="B856" s="42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2.75">
      <c r="A857" s="3"/>
      <c r="B857" s="42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2.75">
      <c r="A858" s="3"/>
      <c r="B858" s="42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2.75">
      <c r="A859" s="3"/>
      <c r="B859" s="42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2.75">
      <c r="A860" s="3"/>
      <c r="B860" s="42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2.75">
      <c r="A861" s="3"/>
      <c r="B861" s="42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2.75">
      <c r="A862" s="3"/>
      <c r="B862" s="42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2.75">
      <c r="A863" s="3"/>
      <c r="B863" s="42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2.75">
      <c r="A864" s="3"/>
      <c r="B864" s="42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2.75">
      <c r="A865" s="3"/>
      <c r="B865" s="42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2.75">
      <c r="A866" s="3"/>
      <c r="B866" s="42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2.75">
      <c r="A867" s="3"/>
      <c r="B867" s="42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2.75">
      <c r="A868" s="3"/>
      <c r="B868" s="42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2.75">
      <c r="A869" s="3"/>
      <c r="B869" s="42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2.75">
      <c r="A870" s="3"/>
      <c r="B870" s="42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2.75">
      <c r="A871" s="3"/>
      <c r="B871" s="42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2.75">
      <c r="A872" s="3"/>
      <c r="B872" s="42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2.75">
      <c r="A873" s="3"/>
      <c r="B873" s="42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2.75">
      <c r="A874" s="3"/>
      <c r="B874" s="42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2.75">
      <c r="A875" s="3"/>
      <c r="B875" s="42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2.75">
      <c r="A876" s="3"/>
      <c r="B876" s="42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2.75">
      <c r="A877" s="3"/>
      <c r="B877" s="42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2.75">
      <c r="A878" s="3"/>
      <c r="B878" s="42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2.75">
      <c r="A879" s="3"/>
      <c r="B879" s="42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2.75">
      <c r="A880" s="3"/>
      <c r="B880" s="42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2.75">
      <c r="A881" s="3"/>
      <c r="B881" s="42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2.75">
      <c r="A882" s="3"/>
      <c r="B882" s="42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2.75">
      <c r="A883" s="3"/>
      <c r="B883" s="42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2.75">
      <c r="A884" s="3"/>
      <c r="B884" s="42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2.75">
      <c r="A885" s="3"/>
      <c r="B885" s="42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2.75">
      <c r="A886" s="3"/>
      <c r="B886" s="42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2.75">
      <c r="A887" s="3"/>
      <c r="B887" s="42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2.75">
      <c r="A888" s="3"/>
      <c r="B888" s="42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2.75">
      <c r="A889" s="3"/>
      <c r="B889" s="42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2.75">
      <c r="A890" s="3"/>
      <c r="B890" s="42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2.75">
      <c r="A891" s="3"/>
      <c r="B891" s="42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2.75">
      <c r="A892" s="3"/>
      <c r="B892" s="42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2.75">
      <c r="A893" s="3"/>
      <c r="B893" s="42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2.75">
      <c r="A894" s="3"/>
      <c r="B894" s="42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2.75">
      <c r="A895" s="3"/>
      <c r="B895" s="42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2.75">
      <c r="A896" s="3"/>
      <c r="B896" s="42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2.75">
      <c r="A897" s="3"/>
      <c r="B897" s="42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2.75">
      <c r="A898" s="3"/>
      <c r="B898" s="42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2.75">
      <c r="A899" s="3"/>
      <c r="B899" s="42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2.75">
      <c r="A900" s="3"/>
      <c r="B900" s="42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2.75">
      <c r="A901" s="3"/>
      <c r="B901" s="42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2.75">
      <c r="A902" s="3"/>
      <c r="B902" s="42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2.75">
      <c r="A903" s="3"/>
      <c r="B903" s="42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2.75">
      <c r="A904" s="3"/>
      <c r="B904" s="42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2.75">
      <c r="A905" s="3"/>
      <c r="B905" s="42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2.75">
      <c r="A906" s="3"/>
      <c r="B906" s="42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2.75">
      <c r="A907" s="3"/>
      <c r="B907" s="42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2.75">
      <c r="A908" s="3"/>
      <c r="B908" s="42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2.75">
      <c r="A909" s="3"/>
      <c r="B909" s="42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2.75">
      <c r="A910" s="3"/>
      <c r="B910" s="42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2.75">
      <c r="A911" s="3"/>
      <c r="B911" s="42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2.75">
      <c r="A912" s="3"/>
      <c r="B912" s="42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2.75">
      <c r="A913" s="3"/>
      <c r="B913" s="42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2.75">
      <c r="A914" s="3"/>
      <c r="B914" s="42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2.75">
      <c r="A915" s="3"/>
      <c r="B915" s="42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2.75">
      <c r="A916" s="3"/>
      <c r="B916" s="42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2.75">
      <c r="A917" s="3"/>
      <c r="B917" s="42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2.75">
      <c r="A918" s="3"/>
      <c r="B918" s="42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2.75">
      <c r="A919" s="3"/>
      <c r="B919" s="42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2.75">
      <c r="A920" s="3"/>
      <c r="B920" s="42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2.75">
      <c r="A921" s="3"/>
      <c r="B921" s="42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2.75">
      <c r="A922" s="3"/>
      <c r="B922" s="42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2.75">
      <c r="A923" s="3"/>
      <c r="B923" s="42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2.75">
      <c r="A924" s="3"/>
      <c r="B924" s="42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2.75">
      <c r="A925" s="3"/>
      <c r="B925" s="42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2.75">
      <c r="A926" s="3"/>
      <c r="B926" s="42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2.75">
      <c r="A927" s="3"/>
      <c r="B927" s="42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2.75">
      <c r="A928" s="3"/>
      <c r="B928" s="42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2.75">
      <c r="A929" s="3"/>
      <c r="B929" s="42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2.75">
      <c r="A930" s="3"/>
      <c r="B930" s="42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2.75">
      <c r="A931" s="3"/>
      <c r="B931" s="42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2.75">
      <c r="A932" s="3"/>
      <c r="B932" s="42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2.75">
      <c r="A933" s="3"/>
      <c r="B933" s="42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2.75">
      <c r="A934" s="3"/>
      <c r="B934" s="42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2.75">
      <c r="A935" s="3"/>
      <c r="B935" s="42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2.75">
      <c r="A936" s="3"/>
      <c r="B936" s="42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2.75">
      <c r="A937" s="3"/>
      <c r="B937" s="42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2.75">
      <c r="A938" s="3"/>
      <c r="B938" s="42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2.75">
      <c r="A939" s="3"/>
      <c r="B939" s="42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2.75">
      <c r="A940" s="3"/>
      <c r="B940" s="42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2.75">
      <c r="A941" s="3"/>
      <c r="B941" s="42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2.75">
      <c r="A942" s="3"/>
      <c r="B942" s="42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2.75">
      <c r="A943" s="3"/>
      <c r="B943" s="42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2.75">
      <c r="A944" s="3"/>
      <c r="B944" s="42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2.75">
      <c r="A945" s="3"/>
      <c r="B945" s="42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2.75">
      <c r="A946" s="3"/>
      <c r="B946" s="42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2.75">
      <c r="A947" s="3"/>
      <c r="B947" s="42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2.75">
      <c r="A948" s="3"/>
      <c r="B948" s="42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2.75">
      <c r="A949" s="3"/>
      <c r="B949" s="42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2.75">
      <c r="A950" s="3"/>
      <c r="B950" s="42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2.75">
      <c r="A951" s="3"/>
      <c r="B951" s="42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2.75">
      <c r="A952" s="3"/>
      <c r="B952" s="42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2.75">
      <c r="A953" s="3"/>
      <c r="B953" s="42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2.75">
      <c r="A954" s="3"/>
      <c r="B954" s="42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2.75">
      <c r="A955" s="3"/>
      <c r="B955" s="42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2.75">
      <c r="A956" s="3"/>
      <c r="B956" s="42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2.75">
      <c r="A957" s="3"/>
      <c r="B957" s="42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2.75">
      <c r="A958" s="3"/>
      <c r="B958" s="42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2.75">
      <c r="A959" s="3"/>
      <c r="B959" s="42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2.75">
      <c r="A960" s="3"/>
      <c r="B960" s="42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2.75">
      <c r="A961" s="3"/>
      <c r="B961" s="42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2.75">
      <c r="A962" s="3"/>
      <c r="B962" s="42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2.75">
      <c r="A963" s="3"/>
      <c r="B963" s="42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2.75">
      <c r="A964" s="3"/>
      <c r="B964" s="42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2.75">
      <c r="A965" s="3"/>
      <c r="B965" s="42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2.75">
      <c r="A966" s="3"/>
      <c r="B966" s="42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2.75">
      <c r="A967" s="3"/>
      <c r="B967" s="42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2.75">
      <c r="A968" s="3"/>
      <c r="B968" s="42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2.75">
      <c r="A969" s="3"/>
      <c r="B969" s="42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2.75">
      <c r="A970" s="3"/>
      <c r="B970" s="42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2.75">
      <c r="A971" s="3"/>
      <c r="B971" s="42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2.75">
      <c r="A972" s="3"/>
      <c r="B972" s="42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2.75">
      <c r="A973" s="3"/>
      <c r="B973" s="42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2.75">
      <c r="A974" s="3"/>
      <c r="B974" s="42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2.75">
      <c r="A975" s="3"/>
      <c r="B975" s="42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2.75">
      <c r="A976" s="3"/>
      <c r="B976" s="42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2.75">
      <c r="A977" s="3"/>
      <c r="B977" s="42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2.75">
      <c r="A978" s="3"/>
      <c r="B978" s="42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2.75">
      <c r="A979" s="3"/>
      <c r="B979" s="42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2.75">
      <c r="A980" s="3"/>
      <c r="B980" s="42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2.75">
      <c r="A981" s="3"/>
      <c r="B981" s="42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2.75">
      <c r="A982" s="3"/>
      <c r="B982" s="42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2.75">
      <c r="A983" s="3"/>
      <c r="B983" s="42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2.75">
      <c r="A984" s="3"/>
      <c r="B984" s="42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2.75">
      <c r="A985" s="3"/>
      <c r="B985" s="42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2.75">
      <c r="A986" s="3"/>
      <c r="B986" s="42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2.75">
      <c r="A987" s="3"/>
      <c r="B987" s="42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2.75">
      <c r="A988" s="3"/>
      <c r="B988" s="42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2.75">
      <c r="A989" s="3"/>
      <c r="B989" s="42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2.75">
      <c r="A990" s="3"/>
      <c r="B990" s="42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2.75">
      <c r="A991" s="3"/>
      <c r="B991" s="42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2.75">
      <c r="A992" s="3"/>
      <c r="B992" s="42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2.75">
      <c r="A993" s="3"/>
      <c r="B993" s="42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2.75">
      <c r="A994" s="3"/>
      <c r="B994" s="42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2.75">
      <c r="A995" s="3"/>
      <c r="B995" s="42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2.75">
      <c r="A996" s="3"/>
      <c r="B996" s="42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2.75">
      <c r="A997" s="3"/>
      <c r="B997" s="42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2.75">
      <c r="A998" s="3"/>
      <c r="B998" s="42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2.75">
      <c r="A999" s="3"/>
      <c r="B999" s="42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2.75">
      <c r="A1000" s="3"/>
      <c r="B1000" s="42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2.75">
      <c r="A1001" s="3"/>
      <c r="B1001" s="42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2.75">
      <c r="A1002" s="3"/>
      <c r="B1002" s="42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2.75">
      <c r="A1003" s="3"/>
      <c r="B1003" s="42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2.75">
      <c r="A1004" s="3"/>
      <c r="B1004" s="42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2.75">
      <c r="A1005" s="3"/>
      <c r="B1005" s="42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2.75">
      <c r="A1006" s="3"/>
      <c r="B1006" s="42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2.75">
      <c r="A1007" s="3"/>
      <c r="B1007" s="42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2.75">
      <c r="A1008" s="3"/>
      <c r="B1008" s="42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2.75">
      <c r="A1009" s="3"/>
      <c r="B1009" s="42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2.75">
      <c r="A1010" s="3"/>
      <c r="B1010" s="42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2.75">
      <c r="A1011" s="3"/>
      <c r="B1011" s="42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2.75">
      <c r="A1012" s="3"/>
      <c r="B1012" s="42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2.75">
      <c r="A1013" s="3"/>
      <c r="B1013" s="42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2.75">
      <c r="A1014" s="3"/>
      <c r="B1014" s="42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2.75">
      <c r="A1015" s="3"/>
      <c r="B1015" s="42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2.75">
      <c r="A1016" s="3"/>
      <c r="B1016" s="42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2.75">
      <c r="A1017" s="3"/>
      <c r="B1017" s="42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2.75">
      <c r="A1018" s="3"/>
      <c r="B1018" s="42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2.75">
      <c r="A1019" s="3"/>
      <c r="B1019" s="42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2.75">
      <c r="A1020" s="3"/>
      <c r="B1020" s="42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2.75">
      <c r="A1021" s="3"/>
      <c r="B1021" s="42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2.75">
      <c r="A1022" s="3"/>
      <c r="B1022" s="42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2.75">
      <c r="A1023" s="3"/>
      <c r="B1023" s="42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2.75">
      <c r="A1024" s="3"/>
      <c r="B1024" s="42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2.75">
      <c r="A1025" s="3"/>
      <c r="B1025" s="42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2.75">
      <c r="A1026" s="3"/>
      <c r="B1026" s="42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2.75">
      <c r="A1027" s="3"/>
      <c r="B1027" s="42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2.75">
      <c r="A1028" s="3"/>
      <c r="B1028" s="42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2.75">
      <c r="A1029" s="3"/>
      <c r="B1029" s="42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2.75">
      <c r="A1030" s="3"/>
      <c r="B1030" s="42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2.75">
      <c r="A1031" s="3"/>
      <c r="B1031" s="42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2.75">
      <c r="A1032" s="3"/>
      <c r="B1032" s="42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2.75">
      <c r="A1033" s="3"/>
      <c r="B1033" s="42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2.75">
      <c r="A1034" s="3"/>
      <c r="B1034" s="42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2.75">
      <c r="A1035" s="3"/>
      <c r="B1035" s="42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2.75">
      <c r="A1036" s="3"/>
      <c r="B1036" s="42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2.75">
      <c r="A1037" s="3"/>
      <c r="B1037" s="42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2.75">
      <c r="A1038" s="3"/>
      <c r="B1038" s="42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2.75">
      <c r="A1039" s="3"/>
      <c r="B1039" s="42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2.75">
      <c r="A1040" s="3"/>
      <c r="B1040" s="42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2.75">
      <c r="A1041" s="3"/>
      <c r="B1041" s="42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2.75">
      <c r="A1042" s="3"/>
      <c r="B1042" s="42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2.75">
      <c r="A1043" s="3"/>
      <c r="B1043" s="42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2.75">
      <c r="A1044" s="3"/>
      <c r="B1044" s="42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2.75">
      <c r="A1045" s="3"/>
      <c r="B1045" s="42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2.75">
      <c r="A1046" s="3"/>
      <c r="B1046" s="42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2.75">
      <c r="A1047" s="3"/>
      <c r="B1047" s="42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2.75">
      <c r="A1048" s="3"/>
      <c r="B1048" s="42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2.75">
      <c r="A1049" s="3"/>
      <c r="B1049" s="42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2.75">
      <c r="A1050" s="3"/>
      <c r="B1050" s="42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2.75">
      <c r="A1051" s="3"/>
      <c r="B1051" s="42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2.75">
      <c r="A1052" s="3"/>
      <c r="B1052" s="42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2.75">
      <c r="A1053" s="3"/>
      <c r="B1053" s="42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2.75">
      <c r="A1054" s="3"/>
      <c r="B1054" s="42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2.75">
      <c r="A1055" s="3"/>
      <c r="B1055" s="42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2.75">
      <c r="A1056" s="3"/>
      <c r="B1056" s="42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2.75">
      <c r="A1057" s="3"/>
      <c r="B1057" s="42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2.75">
      <c r="A1058" s="3"/>
      <c r="B1058" s="42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2.75">
      <c r="A1059" s="3"/>
      <c r="B1059" s="42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2.75">
      <c r="A1060" s="3"/>
      <c r="B1060" s="42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2.75">
      <c r="A1061" s="3"/>
      <c r="B1061" s="42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2.75">
      <c r="A1062" s="3"/>
      <c r="B1062" s="42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2.75">
      <c r="A1063" s="3"/>
      <c r="B1063" s="42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2.75">
      <c r="A1064" s="3"/>
      <c r="B1064" s="42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2.75">
      <c r="A1065" s="3"/>
      <c r="B1065" s="42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2.75">
      <c r="A1066" s="3"/>
      <c r="B1066" s="42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2.75">
      <c r="A1067" s="3"/>
      <c r="B1067" s="42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2.75">
      <c r="A1068" s="3"/>
      <c r="B1068" s="42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2.75">
      <c r="A1069" s="3"/>
      <c r="B1069" s="42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2.75">
      <c r="A1070" s="3"/>
      <c r="B1070" s="42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2.75">
      <c r="A1071" s="3"/>
      <c r="B1071" s="42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2.75">
      <c r="A1072" s="3"/>
      <c r="B1072" s="42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2.75">
      <c r="A1073" s="3"/>
      <c r="B1073" s="42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2.75">
      <c r="A1074" s="3"/>
      <c r="B1074" s="42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2.75">
      <c r="A1075" s="3"/>
      <c r="B1075" s="42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ht="12.75">
      <c r="A1076" s="3"/>
      <c r="B1076" s="42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ht="12.75">
      <c r="A1077" s="3"/>
      <c r="B1077" s="42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ht="12.75">
      <c r="A1078" s="3"/>
      <c r="B1078" s="42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ht="12.75">
      <c r="A1079" s="3"/>
      <c r="B1079" s="42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ht="12.75">
      <c r="A1080" s="3"/>
      <c r="B1080" s="42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ht="12.75">
      <c r="A1081" s="3"/>
      <c r="B1081" s="42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ht="12.75">
      <c r="A1082" s="3"/>
      <c r="B1082" s="42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ht="12.75">
      <c r="A1083" s="3"/>
      <c r="B1083" s="42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ht="12.75">
      <c r="A1084" s="3"/>
      <c r="B1084" s="42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ht="12.75">
      <c r="A1085" s="3"/>
      <c r="B1085" s="42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ht="12.75">
      <c r="A1086" s="3"/>
      <c r="B1086" s="42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2.75">
      <c r="A1087" s="3"/>
      <c r="B1087" s="42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2.75">
      <c r="A1088" s="3"/>
      <c r="B1088" s="42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2.75">
      <c r="A1089" s="3"/>
      <c r="B1089" s="42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2.75">
      <c r="A1090" s="3"/>
      <c r="B1090" s="42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2.75">
      <c r="A1091" s="3"/>
      <c r="B1091" s="42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2.75">
      <c r="A1092" s="3"/>
      <c r="B1092" s="42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2.75">
      <c r="A1093" s="3"/>
      <c r="B1093" s="42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2.75">
      <c r="A1094" s="3"/>
      <c r="B1094" s="42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2.75">
      <c r="A1095" s="3"/>
      <c r="B1095" s="42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2.75">
      <c r="A1096" s="3"/>
      <c r="B1096" s="42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2.75">
      <c r="A1097" s="3"/>
      <c r="B1097" s="42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2.75">
      <c r="A1098" s="3"/>
      <c r="B1098" s="42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2.75">
      <c r="A1099" s="3"/>
      <c r="B1099" s="42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2.75">
      <c r="A1100" s="3"/>
      <c r="B1100" s="42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2.75">
      <c r="A1101" s="3"/>
      <c r="B1101" s="42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2.75">
      <c r="A1102" s="3"/>
      <c r="B1102" s="42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2.75">
      <c r="A1103" s="3"/>
      <c r="B1103" s="42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2.75">
      <c r="A1104" s="3"/>
      <c r="B1104" s="42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2.75">
      <c r="A1105" s="3"/>
      <c r="B1105" s="42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2.75">
      <c r="A1106" s="3"/>
      <c r="B1106" s="42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2.75">
      <c r="A1107" s="3"/>
      <c r="B1107" s="42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2.75">
      <c r="A1108" s="3"/>
      <c r="B1108" s="42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2.75">
      <c r="A1109" s="3"/>
      <c r="B1109" s="42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2.75">
      <c r="A1110" s="3"/>
      <c r="B1110" s="42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2.75">
      <c r="A1111" s="3"/>
      <c r="B1111" s="42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2.75">
      <c r="A1112" s="3"/>
      <c r="B1112" s="42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2.75">
      <c r="A1113" s="3"/>
      <c r="B1113" s="42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2.75">
      <c r="A1114" s="3"/>
      <c r="B1114" s="42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2.75">
      <c r="A1115" s="3"/>
      <c r="B1115" s="42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2.75">
      <c r="A1116" s="3"/>
      <c r="B1116" s="42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2.75">
      <c r="A1117" s="3"/>
      <c r="B1117" s="42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2.75">
      <c r="A1118" s="3"/>
      <c r="B1118" s="42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2.75">
      <c r="A1119" s="3"/>
      <c r="B1119" s="42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2.75">
      <c r="A1120" s="3"/>
      <c r="B1120" s="42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2.75">
      <c r="A1121" s="3"/>
      <c r="B1121" s="42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2.75">
      <c r="A1122" s="3"/>
      <c r="B1122" s="42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2.75">
      <c r="A1123" s="3"/>
      <c r="B1123" s="42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2.75">
      <c r="A1124" s="3"/>
      <c r="B1124" s="42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2.75">
      <c r="A1125" s="3"/>
      <c r="B1125" s="42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2.75">
      <c r="A1126" s="3"/>
      <c r="B1126" s="42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2.75">
      <c r="A1127" s="3"/>
      <c r="B1127" s="42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2.75">
      <c r="A1128" s="3"/>
      <c r="B1128" s="42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2.75">
      <c r="A1129" s="3"/>
      <c r="B1129" s="42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2.75">
      <c r="A1130" s="3"/>
      <c r="B1130" s="42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2.75">
      <c r="A1131" s="3"/>
      <c r="B1131" s="42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2.75">
      <c r="A1132" s="3"/>
      <c r="B1132" s="42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2.75">
      <c r="A1133" s="3"/>
      <c r="B1133" s="42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2.75">
      <c r="A1134" s="3"/>
      <c r="B1134" s="42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2.75">
      <c r="A1135" s="3"/>
      <c r="B1135" s="42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2.75">
      <c r="A1136" s="3"/>
      <c r="B1136" s="42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2.75">
      <c r="A1137" s="3"/>
      <c r="B1137" s="42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2.75">
      <c r="A1138" s="3"/>
      <c r="B1138" s="42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2.75">
      <c r="A1139" s="3"/>
      <c r="B1139" s="42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2.75">
      <c r="A1140" s="3"/>
      <c r="B1140" s="42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2.75">
      <c r="A1141" s="3"/>
      <c r="B1141" s="42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2.75">
      <c r="A1142" s="3"/>
      <c r="B1142" s="42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2.75">
      <c r="A1143" s="3"/>
      <c r="B1143" s="42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2.75">
      <c r="A1144" s="3"/>
      <c r="B1144" s="42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2.75">
      <c r="A1145" s="3"/>
      <c r="B1145" s="42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2.75">
      <c r="A1146" s="3"/>
      <c r="B1146" s="42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2.75">
      <c r="A1147" s="3"/>
      <c r="B1147" s="42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2.75">
      <c r="A1148" s="3"/>
      <c r="B1148" s="42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2.75">
      <c r="A1149" s="3"/>
      <c r="B1149" s="42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2.75">
      <c r="A1150" s="3"/>
      <c r="B1150" s="42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2.75">
      <c r="A1151" s="3"/>
      <c r="B1151" s="42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2.75">
      <c r="A1152" s="3"/>
      <c r="B1152" s="42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2.75">
      <c r="A1153" s="3"/>
      <c r="B1153" s="42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2.75">
      <c r="A1154" s="3"/>
      <c r="B1154" s="42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2.75">
      <c r="A1155" s="3"/>
      <c r="B1155" s="42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2.75">
      <c r="A1156" s="3"/>
      <c r="B1156" s="42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2.75">
      <c r="A1157" s="3"/>
      <c r="B1157" s="42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2.75">
      <c r="A1158" s="3"/>
      <c r="B1158" s="42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2.75">
      <c r="A1159" s="3"/>
      <c r="B1159" s="42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2.75">
      <c r="A1160" s="3"/>
      <c r="B1160" s="42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2.75">
      <c r="A1161" s="3"/>
      <c r="B1161" s="42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2.75">
      <c r="A1162" s="3"/>
      <c r="B1162" s="42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2.75">
      <c r="A1163" s="3"/>
      <c r="B1163" s="42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2.75">
      <c r="A1164" s="3"/>
      <c r="B1164" s="42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2.75">
      <c r="A1165" s="3"/>
      <c r="B1165" s="42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2.75">
      <c r="A1166" s="3"/>
      <c r="B1166" s="42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2.75">
      <c r="A1167" s="3"/>
      <c r="B1167" s="42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2.75">
      <c r="A1168" s="3"/>
      <c r="B1168" s="42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2.75">
      <c r="A1169" s="3"/>
      <c r="B1169" s="42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2.75">
      <c r="A1170" s="3"/>
      <c r="B1170" s="42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2.75">
      <c r="A1171" s="3"/>
      <c r="B1171" s="42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2.75">
      <c r="A1172" s="3"/>
      <c r="B1172" s="42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2.75">
      <c r="A1173" s="3"/>
      <c r="B1173" s="42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2.75">
      <c r="A1174" s="3"/>
      <c r="B1174" s="42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2.75">
      <c r="A1175" s="3"/>
      <c r="B1175" s="42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2.75">
      <c r="A1176" s="3"/>
      <c r="B1176" s="42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2.75">
      <c r="A1177" s="3"/>
      <c r="B1177" s="42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2.75">
      <c r="A1178" s="3"/>
      <c r="B1178" s="42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2.75">
      <c r="A1179" s="3"/>
      <c r="B1179" s="42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2.75">
      <c r="A1180" s="3"/>
      <c r="B1180" s="42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2.75">
      <c r="A1181" s="3"/>
      <c r="B1181" s="42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2.75">
      <c r="A1182" s="3"/>
      <c r="B1182" s="42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2.75">
      <c r="A1183" s="3"/>
      <c r="B1183" s="42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2.75">
      <c r="A1184" s="3"/>
      <c r="B1184" s="42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2.75">
      <c r="A1185" s="3"/>
      <c r="B1185" s="42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2.75">
      <c r="A1186" s="3"/>
      <c r="B1186" s="42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2.75">
      <c r="A1187" s="3"/>
      <c r="B1187" s="42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2.75">
      <c r="A1188" s="3"/>
      <c r="B1188" s="42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2.75">
      <c r="A1189" s="3"/>
      <c r="B1189" s="42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2.75">
      <c r="A1190" s="3"/>
      <c r="B1190" s="42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2.75">
      <c r="A1191" s="3"/>
      <c r="B1191" s="42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2.75">
      <c r="A1192" s="3"/>
      <c r="B1192" s="42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2.75">
      <c r="A1193" s="3"/>
      <c r="B1193" s="42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2.75">
      <c r="A1194" s="3"/>
      <c r="B1194" s="42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2.75">
      <c r="A1195" s="3"/>
      <c r="B1195" s="42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2.75">
      <c r="A1196" s="3"/>
      <c r="B1196" s="42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2.75">
      <c r="A1197" s="3"/>
      <c r="B1197" s="42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2.75">
      <c r="A1198" s="3"/>
      <c r="B1198" s="42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2.75">
      <c r="A1199" s="3"/>
      <c r="B1199" s="42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2.75">
      <c r="A1200" s="3"/>
      <c r="B1200" s="42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2.75">
      <c r="A1201" s="3"/>
      <c r="B1201" s="42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2.75">
      <c r="A1202" s="3"/>
      <c r="B1202" s="42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2.75">
      <c r="A1203" s="3"/>
      <c r="B1203" s="42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2.75">
      <c r="A1204" s="3"/>
      <c r="B1204" s="42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2.75">
      <c r="A1205" s="3"/>
      <c r="B1205" s="42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2.75">
      <c r="A1206" s="3"/>
      <c r="B1206" s="42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2.75">
      <c r="A1207" s="3"/>
      <c r="B1207" s="42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2.75">
      <c r="A1208" s="3"/>
      <c r="B1208" s="42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2.75">
      <c r="A1209" s="3"/>
      <c r="B1209" s="42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2.75">
      <c r="A1210" s="3"/>
      <c r="B1210" s="42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2.75">
      <c r="A1211" s="3"/>
      <c r="B1211" s="42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2.75">
      <c r="A1212" s="3"/>
      <c r="B1212" s="42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2.75">
      <c r="A1213" s="3"/>
      <c r="B1213" s="42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2.75">
      <c r="A1214" s="3"/>
      <c r="B1214" s="42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2.75">
      <c r="A1215" s="3"/>
      <c r="B1215" s="42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2.75">
      <c r="A1216" s="3"/>
      <c r="B1216" s="42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2.75">
      <c r="A1217" s="3"/>
      <c r="B1217" s="42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2.75">
      <c r="A1218" s="3"/>
      <c r="B1218" s="42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2.75">
      <c r="A1219" s="3"/>
      <c r="B1219" s="42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2.75">
      <c r="A1220" s="3"/>
      <c r="B1220" s="42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2.75">
      <c r="A1221" s="3"/>
      <c r="B1221" s="42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2.75">
      <c r="A1222" s="3"/>
      <c r="B1222" s="42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2.75">
      <c r="A1223" s="3"/>
      <c r="B1223" s="42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2.75">
      <c r="A1224" s="3"/>
      <c r="B1224" s="42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2.75">
      <c r="A1225" s="3"/>
      <c r="B1225" s="42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2.75">
      <c r="A1226" s="3"/>
      <c r="B1226" s="42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2.75">
      <c r="A1227" s="3"/>
      <c r="B1227" s="42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2.75">
      <c r="A1228" s="3"/>
      <c r="B1228" s="42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2.75">
      <c r="A1229" s="3"/>
      <c r="B1229" s="42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2.75">
      <c r="A1230" s="3"/>
      <c r="B1230" s="42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2.75">
      <c r="A1231" s="3"/>
      <c r="B1231" s="42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2.75">
      <c r="A1232" s="3"/>
      <c r="B1232" s="42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2.75">
      <c r="A1233" s="3"/>
      <c r="B1233" s="42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2.75">
      <c r="A1234" s="3"/>
      <c r="B1234" s="42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2.75">
      <c r="A1235" s="3"/>
      <c r="B1235" s="42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2.75">
      <c r="A1236" s="3"/>
      <c r="B1236" s="42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2.75">
      <c r="A1237" s="3"/>
      <c r="B1237" s="42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2.75">
      <c r="A1238" s="3"/>
      <c r="B1238" s="42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2.75">
      <c r="A1239" s="3"/>
      <c r="B1239" s="42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2.75">
      <c r="A1240" s="3"/>
      <c r="B1240" s="42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2.75">
      <c r="A1241" s="3"/>
      <c r="B1241" s="42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2.75">
      <c r="A1242" s="3"/>
      <c r="B1242" s="42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2.75">
      <c r="A1243" s="3"/>
      <c r="B1243" s="42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2.75">
      <c r="A1244" s="3"/>
      <c r="B1244" s="42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2.75">
      <c r="A1245" s="3"/>
      <c r="B1245" s="42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2.75">
      <c r="A1246" s="3"/>
      <c r="B1246" s="42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2.75">
      <c r="A1247" s="3"/>
      <c r="B1247" s="42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2.75">
      <c r="A1248" s="3"/>
      <c r="B1248" s="42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2.75">
      <c r="A1249" s="3"/>
      <c r="B1249" s="42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2.75">
      <c r="A1250" s="3"/>
      <c r="B1250" s="42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2.75">
      <c r="A1251" s="3"/>
      <c r="B1251" s="42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2.75">
      <c r="A1252" s="3"/>
      <c r="B1252" s="42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2.75">
      <c r="A1253" s="3"/>
      <c r="B1253" s="42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2.75">
      <c r="A1254" s="3"/>
      <c r="B1254" s="42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2.75">
      <c r="A1255" s="3"/>
      <c r="B1255" s="42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2.75">
      <c r="A1256" s="3"/>
      <c r="B1256" s="42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2.75">
      <c r="A1257" s="3"/>
      <c r="B1257" s="42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2.75">
      <c r="A1258" s="3"/>
      <c r="B1258" s="42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2.75">
      <c r="A1259" s="3"/>
      <c r="B1259" s="42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2.75">
      <c r="A1260" s="3"/>
      <c r="B1260" s="42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2.75">
      <c r="A1261" s="3"/>
      <c r="B1261" s="42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2.75">
      <c r="A1262" s="3"/>
      <c r="B1262" s="42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2.75">
      <c r="A1263" s="3"/>
      <c r="B1263" s="42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2.75">
      <c r="A1264" s="3"/>
      <c r="B1264" s="42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2.75">
      <c r="A1265" s="3"/>
      <c r="B1265" s="42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2.75">
      <c r="A1266" s="3"/>
      <c r="B1266" s="42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2.75">
      <c r="A1267" s="3"/>
      <c r="B1267" s="42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2.75">
      <c r="A1268" s="3"/>
      <c r="B1268" s="42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2.75">
      <c r="A1269" s="3"/>
      <c r="B1269" s="42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2.75">
      <c r="A1270" s="3"/>
      <c r="B1270" s="42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2.75">
      <c r="A1271" s="3"/>
      <c r="B1271" s="42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2.75">
      <c r="A1272" s="3"/>
      <c r="B1272" s="42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2.75">
      <c r="A1273" s="3"/>
      <c r="B1273" s="42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2.75">
      <c r="A1274" s="3"/>
      <c r="B1274" s="42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2.75">
      <c r="A1275" s="3"/>
      <c r="B1275" s="42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2.75">
      <c r="A1276" s="3"/>
      <c r="B1276" s="42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2.75">
      <c r="A1277" s="3"/>
      <c r="B1277" s="42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2.75">
      <c r="A1278" s="3"/>
      <c r="B1278" s="42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2.75">
      <c r="A1279" s="3"/>
      <c r="B1279" s="42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2.75">
      <c r="A1280" s="3"/>
      <c r="B1280" s="42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2.75">
      <c r="A1281" s="3"/>
      <c r="B1281" s="42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2.75">
      <c r="A1282" s="3"/>
      <c r="B1282" s="42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2.75">
      <c r="A1283" s="3"/>
      <c r="B1283" s="42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2.75">
      <c r="A1284" s="3"/>
      <c r="B1284" s="42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2.75">
      <c r="A1285" s="3"/>
      <c r="B1285" s="42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2.75">
      <c r="A1286" s="3"/>
      <c r="B1286" s="42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2.75">
      <c r="A1287" s="3"/>
      <c r="B1287" s="42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2.75">
      <c r="A1288" s="3"/>
      <c r="B1288" s="42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2.75">
      <c r="A1289" s="3"/>
      <c r="B1289" s="42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2.75">
      <c r="A1290" s="3"/>
      <c r="B1290" s="42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2.75">
      <c r="A1291" s="3"/>
      <c r="B1291" s="42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2.75">
      <c r="A1292" s="3"/>
      <c r="B1292" s="42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2.75">
      <c r="A1293" s="3"/>
      <c r="B1293" s="42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2.75">
      <c r="A1294" s="3"/>
      <c r="B1294" s="42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2.75">
      <c r="A1295" s="3"/>
      <c r="B1295" s="42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2.75">
      <c r="A1296" s="3"/>
      <c r="B1296" s="42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2.75">
      <c r="A1297" s="3"/>
      <c r="B1297" s="42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2.75">
      <c r="A1298" s="3"/>
      <c r="B1298" s="42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2.75">
      <c r="A1299" s="3"/>
      <c r="B1299" s="42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2.75">
      <c r="A1300" s="3"/>
      <c r="B1300" s="42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2.75">
      <c r="A1301" s="3"/>
      <c r="B1301" s="42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2.75">
      <c r="A1302" s="3"/>
      <c r="B1302" s="42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2.75">
      <c r="A1303" s="3"/>
      <c r="B1303" s="42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2.75">
      <c r="A1304" s="3"/>
      <c r="B1304" s="42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2.75">
      <c r="A1305" s="3"/>
      <c r="B1305" s="42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2.75">
      <c r="A1306" s="3"/>
      <c r="B1306" s="42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2.75">
      <c r="A1307" s="3"/>
      <c r="B1307" s="42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2.75">
      <c r="A1308" s="3"/>
      <c r="B1308" s="42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2.75">
      <c r="A1309" s="3"/>
      <c r="B1309" s="42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2.75">
      <c r="A1310" s="3"/>
      <c r="B1310" s="42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2.75">
      <c r="A1311" s="3"/>
      <c r="B1311" s="42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2.75">
      <c r="A1312" s="3"/>
      <c r="B1312" s="42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2.75">
      <c r="A1313" s="3"/>
      <c r="B1313" s="42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2.75">
      <c r="A1314" s="3"/>
      <c r="B1314" s="42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2.75">
      <c r="A1315" s="3"/>
      <c r="B1315" s="42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2.75">
      <c r="A1316" s="3"/>
      <c r="B1316" s="42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2.75">
      <c r="A1317" s="3"/>
      <c r="B1317" s="42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2.75">
      <c r="A1318" s="3"/>
      <c r="B1318" s="42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2.75">
      <c r="A1319" s="3"/>
      <c r="B1319" s="42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2.75">
      <c r="A1320" s="3"/>
      <c r="B1320" s="42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2.75">
      <c r="A1321" s="3"/>
      <c r="B1321" s="42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2.75">
      <c r="A1322" s="3"/>
      <c r="B1322" s="42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2.75">
      <c r="A1323" s="3"/>
      <c r="B1323" s="42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2.75">
      <c r="A1324" s="3"/>
      <c r="B1324" s="42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2.75">
      <c r="A1325" s="3"/>
      <c r="B1325" s="42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2.75">
      <c r="A1326" s="3"/>
      <c r="B1326" s="42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2.75">
      <c r="A1327" s="3"/>
      <c r="B1327" s="42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2.75">
      <c r="A1328" s="3"/>
      <c r="B1328" s="42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2.75">
      <c r="A1329" s="3"/>
      <c r="B1329" s="42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2.75">
      <c r="A1330" s="3"/>
      <c r="B1330" s="42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2.75">
      <c r="A1331" s="3"/>
      <c r="B1331" s="42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2.75">
      <c r="A1332" s="3"/>
      <c r="B1332" s="42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2.75">
      <c r="A1333" s="3"/>
      <c r="B1333" s="42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2.75">
      <c r="A1334" s="3"/>
      <c r="B1334" s="42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2.75">
      <c r="A1335" s="3"/>
      <c r="B1335" s="42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2.75">
      <c r="A1336" s="3"/>
      <c r="B1336" s="42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2.75">
      <c r="A1337" s="3"/>
      <c r="B1337" s="42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2.75">
      <c r="A1338" s="3"/>
      <c r="B1338" s="42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2.75">
      <c r="A1339" s="3"/>
      <c r="B1339" s="42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2.75">
      <c r="A1340" s="3"/>
      <c r="B1340" s="42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2.75">
      <c r="A1341" s="3"/>
      <c r="B1341" s="42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2.75">
      <c r="A1342" s="3"/>
      <c r="B1342" s="42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2.75">
      <c r="A1343" s="3"/>
      <c r="B1343" s="42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2.75">
      <c r="A1344" s="3"/>
      <c r="B1344" s="42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2.75">
      <c r="A1345" s="3"/>
      <c r="B1345" s="42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2.75">
      <c r="A1346" s="3"/>
      <c r="B1346" s="42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2.75">
      <c r="A1347" s="3"/>
      <c r="B1347" s="42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2.75">
      <c r="A1348" s="3"/>
      <c r="B1348" s="42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2.75">
      <c r="A1349" s="3"/>
      <c r="B1349" s="42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2.75">
      <c r="A1350" s="3"/>
      <c r="B1350" s="42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2.75">
      <c r="A1351" s="3"/>
      <c r="B1351" s="42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2.75">
      <c r="A1352" s="3"/>
      <c r="B1352" s="42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2.75">
      <c r="A1353" s="3"/>
      <c r="B1353" s="42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2.75">
      <c r="A1354" s="3"/>
      <c r="B1354" s="42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2.75">
      <c r="A1355" s="3"/>
      <c r="B1355" s="42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2.75">
      <c r="A1356" s="3"/>
      <c r="B1356" s="42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2.75">
      <c r="A1357" s="3"/>
      <c r="B1357" s="42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2.75">
      <c r="A1358" s="3"/>
      <c r="B1358" s="42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2.75">
      <c r="A1359" s="3"/>
      <c r="B1359" s="42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2.75">
      <c r="A1360" s="3"/>
      <c r="B1360" s="42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2.75">
      <c r="A1361" s="3"/>
      <c r="B1361" s="42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2.75">
      <c r="A1362" s="3"/>
      <c r="B1362" s="42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2.75">
      <c r="A1363" s="3"/>
      <c r="B1363" s="42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2.75">
      <c r="A1364" s="3"/>
      <c r="B1364" s="42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2.75">
      <c r="A1365" s="3"/>
      <c r="B1365" s="42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2.75">
      <c r="A1366" s="3"/>
      <c r="B1366" s="42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2.75">
      <c r="A1367" s="3"/>
      <c r="B1367" s="42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2.75">
      <c r="A1368" s="3"/>
      <c r="B1368" s="42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2.75">
      <c r="A1369" s="3"/>
      <c r="B1369" s="42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2.75">
      <c r="A1370" s="3"/>
      <c r="B1370" s="42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2.75">
      <c r="A1371" s="3"/>
      <c r="B1371" s="42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2.75">
      <c r="A1372" s="3"/>
      <c r="B1372" s="42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2.75">
      <c r="A1373" s="3"/>
      <c r="B1373" s="42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2.75">
      <c r="A1374" s="3"/>
      <c r="B1374" s="42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2.75">
      <c r="A1375" s="3"/>
      <c r="B1375" s="42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2.75">
      <c r="A1376" s="3"/>
      <c r="B1376" s="42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2.75">
      <c r="A1377" s="3"/>
      <c r="B1377" s="42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2.75">
      <c r="A1378" s="3"/>
      <c r="B1378" s="42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2.75">
      <c r="A1379" s="3"/>
      <c r="B1379" s="42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2.75">
      <c r="A1380" s="3"/>
      <c r="B1380" s="42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2.75">
      <c r="A1381" s="3"/>
      <c r="B1381" s="42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2.75">
      <c r="A1382" s="3"/>
      <c r="B1382" s="42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2.75">
      <c r="A1383" s="3"/>
      <c r="B1383" s="42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2.75">
      <c r="A1384" s="3"/>
      <c r="B1384" s="42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2.75">
      <c r="A1385" s="3"/>
      <c r="B1385" s="42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2.75">
      <c r="A1386" s="3"/>
      <c r="B1386" s="42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2.75">
      <c r="A1387" s="3"/>
      <c r="B1387" s="42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2.75">
      <c r="A1388" s="3"/>
      <c r="B1388" s="42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2.75">
      <c r="A1389" s="3"/>
      <c r="B1389" s="42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2.75">
      <c r="A1390" s="3"/>
      <c r="B1390" s="42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2.75">
      <c r="A1391" s="3"/>
      <c r="B1391" s="42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2.75">
      <c r="A1392" s="3"/>
      <c r="B1392" s="42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2.75">
      <c r="A1393" s="3"/>
      <c r="B1393" s="42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2.75">
      <c r="A1394" s="3"/>
      <c r="B1394" s="42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2.75">
      <c r="A1395" s="3"/>
      <c r="B1395" s="42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2.75">
      <c r="A1396" s="3"/>
      <c r="B1396" s="42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2.75">
      <c r="A1397" s="3"/>
      <c r="B1397" s="42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2.75">
      <c r="A1398" s="3"/>
      <c r="B1398" s="42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2.75">
      <c r="A1399" s="3"/>
      <c r="B1399" s="42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2.75">
      <c r="A1400" s="3"/>
      <c r="B1400" s="42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2.75">
      <c r="A1401" s="3"/>
      <c r="B1401" s="42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2.75">
      <c r="A1402" s="3"/>
      <c r="B1402" s="42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2.75">
      <c r="A1403" s="3"/>
      <c r="B1403" s="42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2.75">
      <c r="A1404" s="3"/>
      <c r="B1404" s="42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2.75">
      <c r="A1405" s="3"/>
      <c r="B1405" s="42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2.75">
      <c r="A1406" s="3"/>
      <c r="B1406" s="42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2.75">
      <c r="A1407" s="3"/>
      <c r="B1407" s="42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2.75">
      <c r="A1408" s="3"/>
      <c r="B1408" s="42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2.75">
      <c r="A1409" s="3"/>
      <c r="B1409" s="42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2.75">
      <c r="A1410" s="3"/>
      <c r="B1410" s="42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2.75">
      <c r="A1411" s="3"/>
      <c r="B1411" s="42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2.75">
      <c r="A1412" s="3"/>
      <c r="B1412" s="42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2.75">
      <c r="A1413" s="3"/>
      <c r="B1413" s="42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2.75">
      <c r="A1414" s="3"/>
      <c r="B1414" s="42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2.75">
      <c r="A1415" s="3"/>
      <c r="B1415" s="42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2.75">
      <c r="A1416" s="3"/>
      <c r="B1416" s="42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2.75">
      <c r="A1417" s="3"/>
      <c r="B1417" s="42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2.75">
      <c r="A1418" s="3"/>
      <c r="B1418" s="42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2.75">
      <c r="A1419" s="3"/>
      <c r="B1419" s="42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2.75">
      <c r="A1420" s="3"/>
      <c r="B1420" s="42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2.75">
      <c r="A1421" s="3"/>
      <c r="B1421" s="42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2.75">
      <c r="A1422" s="3"/>
      <c r="B1422" s="42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2.75">
      <c r="A1423" s="3"/>
      <c r="B1423" s="42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2.75">
      <c r="A1424" s="3"/>
      <c r="B1424" s="42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2.75">
      <c r="A1425" s="3"/>
      <c r="B1425" s="42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2.75">
      <c r="A1426" s="3"/>
      <c r="B1426" s="42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2.75">
      <c r="A1427" s="3"/>
      <c r="B1427" s="42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2.75">
      <c r="A1428" s="3"/>
      <c r="B1428" s="42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2.75">
      <c r="A1429" s="3"/>
      <c r="B1429" s="42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2.75">
      <c r="A1430" s="3"/>
      <c r="B1430" s="42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2.75">
      <c r="A1431" s="3"/>
      <c r="B1431" s="42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2.75">
      <c r="A1432" s="3"/>
      <c r="B1432" s="42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2.75">
      <c r="A1433" s="3"/>
      <c r="B1433" s="42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2.75">
      <c r="A1434" s="3"/>
      <c r="B1434" s="42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2.75">
      <c r="A1435" s="3"/>
      <c r="B1435" s="42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2.75">
      <c r="A1436" s="3"/>
      <c r="B1436" s="42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2.75">
      <c r="A1437" s="3"/>
      <c r="B1437" s="42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2.75">
      <c r="A1438" s="3"/>
      <c r="B1438" s="42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2.75">
      <c r="A1439" s="3"/>
      <c r="B1439" s="42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2.75">
      <c r="A1440" s="3"/>
      <c r="B1440" s="42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2.75">
      <c r="A1441" s="3"/>
      <c r="B1441" s="42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2.75">
      <c r="A1442" s="3"/>
      <c r="B1442" s="42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2.75">
      <c r="A1443" s="3"/>
      <c r="B1443" s="42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2.75">
      <c r="A1444" s="3"/>
      <c r="B1444" s="42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2.75">
      <c r="A1445" s="3"/>
      <c r="B1445" s="42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2.75">
      <c r="A1446" s="3"/>
      <c r="B1446" s="42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2.75">
      <c r="A1447" s="3"/>
      <c r="B1447" s="42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2.75">
      <c r="A1448" s="3"/>
      <c r="B1448" s="42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2.75">
      <c r="A1449" s="3"/>
      <c r="B1449" s="42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2.75">
      <c r="A1450" s="3"/>
      <c r="B1450" s="42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2.75">
      <c r="A1451" s="3"/>
      <c r="B1451" s="42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2.75">
      <c r="A1452" s="3"/>
      <c r="B1452" s="42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2.75">
      <c r="A1453" s="3"/>
      <c r="B1453" s="42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2.75">
      <c r="A1454" s="3"/>
      <c r="B1454" s="42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2.75">
      <c r="A1455" s="3"/>
      <c r="B1455" s="42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2.75">
      <c r="A1456" s="3"/>
      <c r="B1456" s="42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2.75">
      <c r="A1457" s="3"/>
      <c r="B1457" s="42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2.75">
      <c r="A1458" s="3"/>
      <c r="B1458" s="42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2.75">
      <c r="A1459" s="3"/>
      <c r="B1459" s="42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2.75">
      <c r="A1460" s="3"/>
      <c r="B1460" s="42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2.75">
      <c r="A1461" s="3"/>
      <c r="B1461" s="42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2.75">
      <c r="A1462" s="3"/>
      <c r="B1462" s="42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2.75">
      <c r="A1463" s="3"/>
      <c r="B1463" s="42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2.75">
      <c r="A1464" s="3"/>
      <c r="B1464" s="42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2.75">
      <c r="A1465" s="3"/>
      <c r="B1465" s="42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2.75">
      <c r="A1466" s="3"/>
      <c r="B1466" s="42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2.75">
      <c r="A1467" s="3"/>
      <c r="B1467" s="42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2.75">
      <c r="A1468" s="3"/>
      <c r="B1468" s="42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2.75">
      <c r="A1469" s="3"/>
      <c r="B1469" s="42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2.75">
      <c r="A1470" s="3"/>
      <c r="B1470" s="42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2.75">
      <c r="A1471" s="3"/>
      <c r="B1471" s="42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2.75">
      <c r="A1472" s="3"/>
      <c r="B1472" s="42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2.75">
      <c r="A1473" s="3"/>
      <c r="B1473" s="42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2.75">
      <c r="A1474" s="3"/>
      <c r="B1474" s="42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2.75">
      <c r="A1475" s="3"/>
      <c r="B1475" s="42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2.75">
      <c r="A1476" s="3"/>
      <c r="B1476" s="42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2.75">
      <c r="A1477" s="3"/>
      <c r="B1477" s="42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2.75">
      <c r="A1478" s="3"/>
      <c r="B1478" s="42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2.75">
      <c r="A1479" s="3"/>
      <c r="B1479" s="42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2.75">
      <c r="A1480" s="3"/>
      <c r="B1480" s="42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2.75">
      <c r="A1481" s="3"/>
      <c r="B1481" s="42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2.75">
      <c r="A1482" s="3"/>
      <c r="B1482" s="42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2.75">
      <c r="A1483" s="3"/>
      <c r="B1483" s="42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2.75">
      <c r="A1484" s="3"/>
      <c r="B1484" s="42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2.75">
      <c r="A1485" s="3"/>
      <c r="B1485" s="42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2.75">
      <c r="A1486" s="3"/>
      <c r="B1486" s="42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2.75">
      <c r="A1487" s="3"/>
      <c r="B1487" s="42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2.75">
      <c r="A1488" s="3"/>
      <c r="B1488" s="42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2.75">
      <c r="A1489" s="3"/>
      <c r="B1489" s="42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2.75">
      <c r="A1490" s="3"/>
      <c r="B1490" s="42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2.75">
      <c r="A1491" s="3"/>
      <c r="B1491" s="42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2.75">
      <c r="A1492" s="3"/>
      <c r="B1492" s="42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2.75">
      <c r="A1493" s="3"/>
      <c r="B1493" s="42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2.75">
      <c r="A1494" s="3"/>
      <c r="B1494" s="42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2.75">
      <c r="A1495" s="3"/>
      <c r="B1495" s="42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2.75">
      <c r="A1496" s="3"/>
      <c r="B1496" s="42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ht="12.75">
      <c r="A1497" s="3"/>
      <c r="B1497" s="42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ht="12.75">
      <c r="A1498" s="3"/>
      <c r="B1498" s="42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ht="12.75">
      <c r="A1499" s="3"/>
      <c r="B1499" s="42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ht="12.75">
      <c r="A1500" s="3"/>
      <c r="B1500" s="42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ht="12.75">
      <c r="A1501" s="3"/>
      <c r="B1501" s="42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ht="12.75">
      <c r="A1502" s="3"/>
      <c r="B1502" s="42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ht="12.75">
      <c r="A1503" s="3"/>
      <c r="B1503" s="42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ht="12.75">
      <c r="A1504" s="3"/>
      <c r="B1504" s="42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ht="12.75">
      <c r="A1505" s="3"/>
      <c r="B1505" s="42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ht="12.75">
      <c r="A1506" s="3"/>
      <c r="B1506" s="42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ht="12.75">
      <c r="A1507" s="3"/>
      <c r="B1507" s="42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ht="12.75">
      <c r="A1508" s="3"/>
      <c r="B1508" s="42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ht="12.75">
      <c r="A1509" s="3"/>
      <c r="B1509" s="42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ht="12.75">
      <c r="A1510" s="3"/>
      <c r="B1510" s="42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ht="12.75">
      <c r="A1511" s="3"/>
      <c r="B1511" s="42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ht="12.75">
      <c r="A1512" s="3"/>
      <c r="B1512" s="42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ht="12.75">
      <c r="A1513" s="3"/>
      <c r="B1513" s="42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ht="12.75">
      <c r="A1514" s="3"/>
      <c r="B1514" s="42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ht="12.75">
      <c r="A1515" s="3"/>
      <c r="B1515" s="42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ht="12.75">
      <c r="A1516" s="3"/>
      <c r="B1516" s="42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ht="12.75">
      <c r="A1517" s="3"/>
      <c r="B1517" s="42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ht="12.75">
      <c r="A1518" s="3"/>
      <c r="B1518" s="42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ht="12.75">
      <c r="A1519" s="3"/>
      <c r="B1519" s="42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ht="12.75">
      <c r="A1520" s="3"/>
      <c r="B1520" s="42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ht="12.75">
      <c r="A1521" s="3"/>
      <c r="B1521" s="42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ht="12.75">
      <c r="A1522" s="3"/>
      <c r="B1522" s="42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ht="12.75">
      <c r="A1523" s="3"/>
      <c r="B1523" s="42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ht="12.75">
      <c r="A1524" s="3"/>
      <c r="B1524" s="42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ht="12.75">
      <c r="A1525" s="3"/>
      <c r="B1525" s="42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ht="12.75">
      <c r="A1526" s="3"/>
      <c r="B1526" s="42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ht="12.75">
      <c r="A1527" s="3"/>
      <c r="B1527" s="42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ht="12.75">
      <c r="A1528" s="3"/>
      <c r="B1528" s="42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ht="12.75">
      <c r="A1529" s="3"/>
      <c r="B1529" s="42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ht="12.75">
      <c r="A1530" s="3"/>
      <c r="B1530" s="42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ht="12.75">
      <c r="A1531" s="3"/>
      <c r="B1531" s="42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ht="12.75">
      <c r="A1532" s="3"/>
      <c r="B1532" s="42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ht="12.75">
      <c r="A1533" s="3"/>
      <c r="B1533" s="42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ht="12.75">
      <c r="A1534" s="3"/>
      <c r="B1534" s="42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ht="12.75">
      <c r="A1535" s="3"/>
      <c r="B1535" s="42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ht="12.75">
      <c r="A1536" s="3"/>
      <c r="B1536" s="42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ht="12.75">
      <c r="A1537" s="3"/>
      <c r="B1537" s="42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ht="12.75">
      <c r="A1538" s="3"/>
      <c r="B1538" s="42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ht="12.75">
      <c r="A1539" s="3"/>
      <c r="B1539" s="42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ht="12.75">
      <c r="A1540" s="3"/>
      <c r="B1540" s="42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ht="12.75">
      <c r="A1541" s="3"/>
      <c r="B1541" s="42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ht="12.75">
      <c r="A1542" s="3"/>
      <c r="B1542" s="42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ht="12.75">
      <c r="A1543" s="3"/>
      <c r="B1543" s="42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ht="12.75">
      <c r="A1544" s="3"/>
      <c r="B1544" s="42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ht="12.75">
      <c r="A1545" s="3"/>
      <c r="B1545" s="42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ht="12.75">
      <c r="A1546" s="3"/>
      <c r="B1546" s="42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ht="12.75">
      <c r="A1547" s="3"/>
      <c r="B1547" s="42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ht="12.75">
      <c r="A1548" s="3"/>
      <c r="B1548" s="42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ht="12.75">
      <c r="A1549" s="3"/>
      <c r="B1549" s="42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ht="12.75">
      <c r="A1550" s="3"/>
      <c r="B1550" s="42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ht="12.75">
      <c r="A1551" s="3"/>
      <c r="B1551" s="42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ht="12.75">
      <c r="A1552" s="3"/>
      <c r="B1552" s="42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ht="12.75">
      <c r="A1553" s="3"/>
      <c r="B1553" s="42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ht="12.75">
      <c r="A1554" s="3"/>
      <c r="B1554" s="42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ht="12.75">
      <c r="A1555" s="3"/>
      <c r="B1555" s="42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ht="12.75">
      <c r="A1556" s="3"/>
      <c r="B1556" s="42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ht="12.75">
      <c r="A1557" s="3"/>
      <c r="B1557" s="42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ht="12.75">
      <c r="A1558" s="3"/>
      <c r="B1558" s="42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ht="12.75">
      <c r="A1559" s="3"/>
      <c r="B1559" s="42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ht="12.75">
      <c r="A1560" s="3"/>
      <c r="B1560" s="42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ht="12.75">
      <c r="A1561" s="3"/>
      <c r="B1561" s="42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ht="12.75">
      <c r="A1562" s="3"/>
      <c r="B1562" s="42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ht="12.75">
      <c r="A1563" s="3"/>
      <c r="B1563" s="42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ht="12.75">
      <c r="A1564" s="3"/>
      <c r="B1564" s="42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ht="12.75">
      <c r="A1565" s="3"/>
      <c r="B1565" s="42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ht="12.75">
      <c r="A1566" s="3"/>
      <c r="B1566" s="42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ht="12.75">
      <c r="A1567" s="3"/>
      <c r="B1567" s="42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ht="12.75">
      <c r="A1568" s="3"/>
      <c r="B1568" s="42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ht="12.75">
      <c r="A1569" s="3"/>
      <c r="B1569" s="42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ht="12.75">
      <c r="A1570" s="3"/>
      <c r="B1570" s="42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ht="12.75">
      <c r="A1571" s="3"/>
      <c r="B1571" s="42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ht="12.75">
      <c r="A1572" s="3"/>
      <c r="B1572" s="42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ht="12.75">
      <c r="A1573" s="3"/>
      <c r="B1573" s="42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ht="12.75">
      <c r="A1574" s="3"/>
      <c r="B1574" s="42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ht="12.75">
      <c r="A1575" s="3"/>
      <c r="B1575" s="42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ht="12.75">
      <c r="A1576" s="3"/>
      <c r="B1576" s="42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ht="12.75">
      <c r="A1577" s="3"/>
      <c r="B1577" s="42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ht="12.75">
      <c r="A1578" s="3"/>
      <c r="B1578" s="42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ht="12.75">
      <c r="A1579" s="3"/>
      <c r="B1579" s="42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ht="12.75">
      <c r="A1580" s="3"/>
      <c r="B1580" s="42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ht="12.75">
      <c r="A1581" s="3"/>
      <c r="B1581" s="42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ht="12.75">
      <c r="A1582" s="3"/>
      <c r="B1582" s="42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ht="12.75">
      <c r="A1583" s="3"/>
      <c r="B1583" s="42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ht="12.75">
      <c r="A1584" s="3"/>
      <c r="B1584" s="42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ht="12.75">
      <c r="A1585" s="3"/>
      <c r="B1585" s="42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ht="12.75">
      <c r="A1586" s="3"/>
      <c r="B1586" s="42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ht="12.75">
      <c r="A1587" s="3"/>
      <c r="B1587" s="42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ht="12.75">
      <c r="A1588" s="3"/>
      <c r="B1588" s="42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ht="12.75">
      <c r="A1589" s="3"/>
      <c r="B1589" s="42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ht="12.75">
      <c r="A1590" s="3"/>
      <c r="B1590" s="42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ht="12.75">
      <c r="A1591" s="3"/>
      <c r="B1591" s="42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ht="12.75">
      <c r="A1592" s="3"/>
      <c r="B1592" s="42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ht="12.75">
      <c r="A1593" s="3"/>
      <c r="B1593" s="42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ht="12.75">
      <c r="A1594" s="3"/>
      <c r="B1594" s="42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ht="12.75">
      <c r="A1595" s="3"/>
      <c r="B1595" s="42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ht="12.75">
      <c r="A1596" s="3"/>
      <c r="B1596" s="42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ht="12.75">
      <c r="A1597" s="3"/>
      <c r="B1597" s="42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ht="12.75">
      <c r="A1598" s="3"/>
      <c r="B1598" s="42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ht="12.75">
      <c r="A1599" s="3"/>
      <c r="B1599" s="42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ht="12.75">
      <c r="A1600" s="3"/>
      <c r="B1600" s="42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ht="12.75">
      <c r="A1601" s="3"/>
      <c r="B1601" s="42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ht="12.75">
      <c r="A1602" s="3"/>
      <c r="B1602" s="42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ht="12.75">
      <c r="A1603" s="3"/>
      <c r="B1603" s="42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ht="12.75">
      <c r="A1604" s="3"/>
      <c r="B1604" s="42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ht="12.75">
      <c r="A1605" s="3"/>
      <c r="B1605" s="42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ht="12.75">
      <c r="A1606" s="3"/>
      <c r="B1606" s="42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ht="12.75">
      <c r="A1607" s="3"/>
      <c r="B1607" s="42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ht="12.75">
      <c r="A1608" s="3"/>
      <c r="B1608" s="42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ht="12.75">
      <c r="A1609" s="3"/>
      <c r="B1609" s="42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ht="12.75">
      <c r="A1610" s="3"/>
      <c r="B1610" s="42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ht="12.75">
      <c r="A1611" s="3"/>
      <c r="B1611" s="42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ht="12.75">
      <c r="A1612" s="3"/>
      <c r="B1612" s="42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ht="12.75">
      <c r="A1613" s="3"/>
      <c r="B1613" s="42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ht="12.75">
      <c r="A1614" s="3"/>
      <c r="B1614" s="42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ht="12.75">
      <c r="A1615" s="3"/>
      <c r="B1615" s="42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ht="12.75">
      <c r="A1616" s="3"/>
      <c r="B1616" s="42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ht="12.75">
      <c r="A1617" s="3"/>
      <c r="B1617" s="42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ht="12.75">
      <c r="A1618" s="3"/>
      <c r="B1618" s="42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ht="12.75">
      <c r="A1619" s="3"/>
      <c r="B1619" s="42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ht="12.75">
      <c r="A1620" s="3"/>
      <c r="B1620" s="42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ht="12.75">
      <c r="A1621" s="3"/>
      <c r="B1621" s="42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ht="12.75">
      <c r="A1622" s="3"/>
      <c r="B1622" s="42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ht="12.75">
      <c r="A1623" s="3"/>
      <c r="B1623" s="42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ht="12.75">
      <c r="A1624" s="3"/>
      <c r="B1624" s="42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ht="12.75">
      <c r="A1625" s="3"/>
      <c r="B1625" s="42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ht="12.75">
      <c r="A1626" s="3"/>
      <c r="B1626" s="42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ht="12.75">
      <c r="A1627" s="3"/>
      <c r="B1627" s="42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ht="12.75">
      <c r="A1628" s="3"/>
      <c r="B1628" s="42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ht="12.75">
      <c r="A1629" s="3"/>
      <c r="B1629" s="42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ht="12.75">
      <c r="A1630" s="3"/>
      <c r="B1630" s="42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ht="12.75">
      <c r="A1631" s="3"/>
      <c r="B1631" s="42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ht="12.75">
      <c r="A1632" s="3"/>
      <c r="B1632" s="42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ht="12.75">
      <c r="A1633" s="3"/>
      <c r="B1633" s="42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ht="12.75">
      <c r="A1634" s="3"/>
      <c r="B1634" s="42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ht="12.75">
      <c r="A1635" s="3"/>
      <c r="B1635" s="42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ht="12.75">
      <c r="A1636" s="3"/>
      <c r="B1636" s="42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ht="12.75">
      <c r="A1637" s="3"/>
      <c r="B1637" s="42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ht="12.75">
      <c r="A1638" s="3"/>
      <c r="B1638" s="42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ht="12.75">
      <c r="A1639" s="3"/>
      <c r="B1639" s="42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ht="12.75">
      <c r="A1640" s="3"/>
      <c r="B1640" s="42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ht="12.75">
      <c r="A1641" s="3"/>
      <c r="B1641" s="42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ht="12.75">
      <c r="A1642" s="3"/>
      <c r="B1642" s="42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ht="12.75">
      <c r="A1643" s="3"/>
      <c r="B1643" s="42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ht="12.75">
      <c r="A1644" s="3"/>
      <c r="B1644" s="42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ht="12.75">
      <c r="A1645" s="3"/>
      <c r="B1645" s="42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ht="12.75">
      <c r="A1646" s="3"/>
      <c r="B1646" s="42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ht="12.75">
      <c r="A1647" s="3"/>
      <c r="B1647" s="42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ht="12.75">
      <c r="A1648" s="3"/>
      <c r="B1648" s="42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ht="12.75">
      <c r="A1649" s="3"/>
      <c r="B1649" s="42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ht="12.75">
      <c r="A1650" s="3"/>
      <c r="B1650" s="42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ht="12.75">
      <c r="A1651" s="3"/>
      <c r="B1651" s="42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ht="12.75">
      <c r="A1652" s="3"/>
      <c r="B1652" s="42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ht="12.75">
      <c r="A1653" s="3"/>
      <c r="B1653" s="42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ht="12.75">
      <c r="A1654" s="3"/>
      <c r="B1654" s="42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ht="12.75">
      <c r="A1655" s="3"/>
      <c r="B1655" s="42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ht="12.75">
      <c r="A1656" s="3"/>
      <c r="B1656" s="42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ht="12.75">
      <c r="A1657" s="3"/>
      <c r="B1657" s="42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ht="12.75">
      <c r="A1658" s="3"/>
      <c r="B1658" s="42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ht="12.75">
      <c r="A1659" s="3"/>
      <c r="B1659" s="42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ht="12.75">
      <c r="A1660" s="3"/>
      <c r="B1660" s="42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ht="12.75">
      <c r="A1661" s="3"/>
      <c r="B1661" s="42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ht="12.75">
      <c r="A1662" s="3"/>
      <c r="B1662" s="42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ht="12.75">
      <c r="A1663" s="3"/>
      <c r="B1663" s="42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ht="12.75">
      <c r="A1664" s="3"/>
      <c r="B1664" s="42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ht="12.75">
      <c r="A1665" s="3"/>
      <c r="B1665" s="42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ht="12.75">
      <c r="A1666" s="3"/>
      <c r="B1666" s="42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ht="12.75">
      <c r="A1667" s="3"/>
      <c r="B1667" s="42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ht="12.75">
      <c r="A1668" s="3"/>
      <c r="B1668" s="42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ht="12.75">
      <c r="A1669" s="3"/>
      <c r="B1669" s="42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ht="12.75">
      <c r="A1670" s="3"/>
      <c r="B1670" s="42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ht="12.75">
      <c r="A1671" s="3"/>
      <c r="B1671" s="42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ht="12.75">
      <c r="A1672" s="3"/>
      <c r="B1672" s="42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ht="12.75">
      <c r="A1673" s="3"/>
      <c r="B1673" s="42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ht="12.75">
      <c r="A1674" s="3"/>
      <c r="B1674" s="42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ht="12.75">
      <c r="A1675" s="3"/>
      <c r="B1675" s="42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ht="12.75">
      <c r="A1676" s="3"/>
      <c r="B1676" s="42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ht="12.75">
      <c r="A1677" s="3"/>
      <c r="B1677" s="42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ht="12.75">
      <c r="A1678" s="3"/>
      <c r="B1678" s="42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ht="12.75">
      <c r="A1679" s="3"/>
      <c r="B1679" s="42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ht="12.75">
      <c r="A1680" s="3"/>
      <c r="B1680" s="42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ht="12.75">
      <c r="A1681" s="3"/>
      <c r="B1681" s="42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ht="12.75">
      <c r="A1682" s="3"/>
      <c r="B1682" s="42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ht="12.75">
      <c r="A1683" s="3"/>
      <c r="B1683" s="42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ht="12.75">
      <c r="A1684" s="3"/>
      <c r="B1684" s="42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ht="12.75">
      <c r="A1685" s="3"/>
      <c r="B1685" s="42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ht="12.75">
      <c r="A1686" s="3"/>
      <c r="B1686" s="42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ht="12.75">
      <c r="A1687" s="3"/>
      <c r="B1687" s="42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ht="12.75">
      <c r="A1688" s="3"/>
      <c r="B1688" s="42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ht="12.75">
      <c r="A1689" s="3"/>
      <c r="B1689" s="42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ht="12.75">
      <c r="A1690" s="3"/>
      <c r="B1690" s="42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ht="12.75">
      <c r="A1691" s="3"/>
      <c r="B1691" s="42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ht="12.75">
      <c r="A1692" s="3"/>
      <c r="B1692" s="42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ht="12.75">
      <c r="A1693" s="3"/>
      <c r="B1693" s="42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ht="12.75">
      <c r="A1694" s="3"/>
      <c r="B1694" s="42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ht="12.75">
      <c r="A1695" s="3"/>
      <c r="B1695" s="42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ht="12.75">
      <c r="A1696" s="3"/>
      <c r="B1696" s="42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ht="12.75">
      <c r="A1697" s="3"/>
      <c r="B1697" s="42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ht="12.75">
      <c r="A1698" s="3"/>
      <c r="B1698" s="42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ht="12.75">
      <c r="A1699" s="3"/>
      <c r="B1699" s="42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ht="12.75">
      <c r="A1700" s="3"/>
      <c r="B1700" s="42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ht="12.75">
      <c r="A1701" s="3"/>
      <c r="B1701" s="42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ht="12.75">
      <c r="A1702" s="3"/>
      <c r="B1702" s="42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ht="12.75">
      <c r="A1703" s="3"/>
      <c r="B1703" s="42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ht="12.75">
      <c r="A1704" s="3"/>
      <c r="B1704" s="42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ht="12.75">
      <c r="A1705" s="3"/>
      <c r="B1705" s="42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ht="12.75">
      <c r="A1706" s="3"/>
      <c r="B1706" s="42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ht="12.75">
      <c r="A1707" s="3"/>
      <c r="B1707" s="42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ht="12.75">
      <c r="A1708" s="3"/>
      <c r="B1708" s="42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ht="12.75">
      <c r="A1709" s="3"/>
      <c r="B1709" s="42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ht="12.75">
      <c r="A1710" s="3"/>
      <c r="B1710" s="42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ht="12.75">
      <c r="A1711" s="3"/>
      <c r="B1711" s="42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ht="12.75">
      <c r="A1712" s="3"/>
      <c r="B1712" s="42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ht="12.75">
      <c r="A1713" s="3"/>
      <c r="B1713" s="42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ht="12.75">
      <c r="A1714" s="3"/>
      <c r="B1714" s="42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ht="12.75">
      <c r="A1715" s="3"/>
      <c r="B1715" s="42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ht="12.75">
      <c r="A1716" s="3"/>
      <c r="B1716" s="42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ht="12.75">
      <c r="A1717" s="3"/>
      <c r="B1717" s="42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ht="12.75">
      <c r="A1718" s="3"/>
      <c r="B1718" s="42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ht="12.75">
      <c r="A1719" s="3"/>
      <c r="B1719" s="42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ht="12.75">
      <c r="A1720" s="3"/>
      <c r="B1720" s="42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ht="12.75">
      <c r="A1721" s="3"/>
      <c r="B1721" s="42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ht="12.75">
      <c r="A1722" s="3"/>
      <c r="B1722" s="42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ht="12.75">
      <c r="A1723" s="3"/>
      <c r="B1723" s="42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ht="12.75">
      <c r="A1724" s="3"/>
      <c r="B1724" s="42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ht="12.75">
      <c r="A1725" s="3"/>
      <c r="B1725" s="42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ht="12.75">
      <c r="A1726" s="3"/>
      <c r="B1726" s="42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ht="12.75">
      <c r="A1727" s="3"/>
      <c r="B1727" s="42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ht="12.75">
      <c r="A1728" s="3"/>
      <c r="B1728" s="42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ht="12.75">
      <c r="A1729" s="3"/>
      <c r="B1729" s="42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ht="12.75">
      <c r="A1730" s="3"/>
      <c r="B1730" s="42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ht="12.75">
      <c r="A1731" s="3"/>
      <c r="B1731" s="42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ht="12.75">
      <c r="A1732" s="3"/>
      <c r="B1732" s="42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ht="12.75">
      <c r="A1733" s="3"/>
      <c r="B1733" s="42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ht="12.75">
      <c r="A1734" s="3"/>
      <c r="B1734" s="42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ht="12.75">
      <c r="A1735" s="3"/>
      <c r="B1735" s="42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ht="12.75">
      <c r="A1736" s="3"/>
      <c r="B1736" s="42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ht="12.75">
      <c r="A1737" s="3"/>
      <c r="B1737" s="42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ht="12.75">
      <c r="A1738" s="3"/>
      <c r="B1738" s="42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ht="12.75">
      <c r="A1739" s="3"/>
      <c r="B1739" s="42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ht="12.75">
      <c r="A1740" s="3"/>
      <c r="B1740" s="42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ht="12.75">
      <c r="A1741" s="3"/>
      <c r="B1741" s="42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ht="12.75">
      <c r="A1742" s="3"/>
      <c r="B1742" s="42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ht="12.75">
      <c r="A1743" s="3"/>
      <c r="B1743" s="42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ht="12.75">
      <c r="A1744" s="3"/>
      <c r="B1744" s="42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ht="12.75">
      <c r="A1745" s="3"/>
      <c r="B1745" s="42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ht="12.75">
      <c r="A1746" s="3"/>
      <c r="B1746" s="42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ht="12.75">
      <c r="A1747" s="3"/>
      <c r="B1747" s="42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ht="12.75">
      <c r="A1748" s="3"/>
      <c r="B1748" s="42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ht="12.75">
      <c r="A1749" s="3"/>
      <c r="B1749" s="42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ht="12.75">
      <c r="A1750" s="3"/>
      <c r="B1750" s="42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ht="12.75">
      <c r="A1751" s="3"/>
      <c r="B1751" s="42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ht="12.75">
      <c r="A1752" s="3"/>
      <c r="B1752" s="42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ht="12.75">
      <c r="A1753" s="3"/>
      <c r="B1753" s="42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ht="12.75">
      <c r="A1754" s="3"/>
      <c r="B1754" s="42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ht="12.75">
      <c r="A1755" s="3"/>
      <c r="B1755" s="42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ht="12.75">
      <c r="A1756" s="3"/>
      <c r="B1756" s="42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ht="12.75">
      <c r="A1757" s="3"/>
      <c r="B1757" s="42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ht="12.75">
      <c r="A1758" s="3"/>
      <c r="B1758" s="42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ht="12.75">
      <c r="A1759" s="3"/>
      <c r="B1759" s="42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ht="12.75">
      <c r="A1760" s="3"/>
      <c r="B1760" s="42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ht="12.75">
      <c r="A1761" s="3"/>
      <c r="B1761" s="42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ht="12.75">
      <c r="A1762" s="3"/>
      <c r="B1762" s="42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ht="12.75">
      <c r="A1763" s="3"/>
      <c r="B1763" s="42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ht="12.75">
      <c r="A1764" s="3"/>
      <c r="B1764" s="42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ht="12.75">
      <c r="A1765" s="3"/>
      <c r="B1765" s="42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ht="12.75">
      <c r="A1766" s="3"/>
      <c r="B1766" s="42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ht="12.75">
      <c r="A1767" s="3"/>
      <c r="B1767" s="42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ht="12.75">
      <c r="A1768" s="3"/>
      <c r="B1768" s="42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ht="12.75">
      <c r="A1769" s="3"/>
      <c r="B1769" s="42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ht="12.75">
      <c r="A1770" s="3"/>
      <c r="B1770" s="42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ht="12.75">
      <c r="A1771" s="3"/>
      <c r="B1771" s="42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ht="12.75">
      <c r="A1772" s="3"/>
      <c r="B1772" s="42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ht="12.75">
      <c r="A1773" s="3"/>
      <c r="B1773" s="42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ht="12.75">
      <c r="A1774" s="3"/>
      <c r="B1774" s="42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ht="12.75">
      <c r="A1775" s="3"/>
      <c r="B1775" s="42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ht="12.75">
      <c r="A1776" s="3"/>
      <c r="B1776" s="42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ht="12.75">
      <c r="A1777" s="3"/>
      <c r="B1777" s="42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ht="12.75">
      <c r="A1778" s="3"/>
      <c r="B1778" s="42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ht="12.75">
      <c r="A1779" s="3"/>
      <c r="B1779" s="42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ht="12.75">
      <c r="A1780" s="3"/>
      <c r="B1780" s="42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ht="12.75">
      <c r="A1781" s="3"/>
      <c r="B1781" s="42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ht="12.75">
      <c r="A1782" s="3"/>
      <c r="B1782" s="42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ht="12.75">
      <c r="A1783" s="3"/>
      <c r="B1783" s="42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ht="12.75">
      <c r="A1784" s="3"/>
      <c r="B1784" s="42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ht="12.75">
      <c r="A1785" s="3"/>
      <c r="B1785" s="42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ht="12.75">
      <c r="A1786" s="3"/>
      <c r="B1786" s="42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ht="12.75">
      <c r="A1787" s="3"/>
      <c r="B1787" s="42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ht="12.75">
      <c r="A1788" s="3"/>
      <c r="B1788" s="42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ht="12.75">
      <c r="A1789" s="3"/>
      <c r="B1789" s="42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ht="12.75">
      <c r="A1790" s="3"/>
      <c r="B1790" s="42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ht="12.75">
      <c r="A1791" s="3"/>
      <c r="B1791" s="42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ht="12.75">
      <c r="A1792" s="3"/>
      <c r="B1792" s="42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ht="12.75">
      <c r="A1793" s="3"/>
      <c r="B1793" s="42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ht="12.75">
      <c r="A1794" s="3"/>
      <c r="B1794" s="42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ht="12.75">
      <c r="A1795" s="3"/>
      <c r="B1795" s="42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ht="12.75">
      <c r="A1796" s="3"/>
      <c r="B1796" s="42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ht="12.75">
      <c r="A1797" s="3"/>
      <c r="B1797" s="42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ht="12.75">
      <c r="A1798" s="3"/>
      <c r="B1798" s="42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ht="12.75">
      <c r="A1799" s="3"/>
      <c r="B1799" s="42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ht="12.75">
      <c r="A1800" s="3"/>
      <c r="B1800" s="42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ht="12.75">
      <c r="A1801" s="3"/>
      <c r="B1801" s="42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ht="12.75">
      <c r="A1802" s="3"/>
      <c r="B1802" s="42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ht="12.75">
      <c r="A1803" s="3"/>
      <c r="B1803" s="42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ht="12.75">
      <c r="A1804" s="3"/>
      <c r="B1804" s="42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ht="12.75">
      <c r="A1805" s="3"/>
      <c r="B1805" s="42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ht="12.75">
      <c r="A1806" s="3"/>
      <c r="B1806" s="42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ht="12.75">
      <c r="A1807" s="3"/>
      <c r="B1807" s="42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ht="12.75">
      <c r="A1808" s="3"/>
      <c r="B1808" s="42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ht="12.75">
      <c r="A1809" s="3"/>
      <c r="B1809" s="42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ht="12.75">
      <c r="A1810" s="3"/>
      <c r="B1810" s="42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ht="12.75">
      <c r="A1811" s="3"/>
      <c r="B1811" s="42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ht="12.75">
      <c r="A1812" s="3"/>
      <c r="B1812" s="42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ht="12.75">
      <c r="A1813" s="3"/>
      <c r="B1813" s="42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ht="12.75">
      <c r="A1814" s="3"/>
      <c r="B1814" s="42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ht="12.75">
      <c r="A1815" s="3"/>
      <c r="B1815" s="42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ht="12.75">
      <c r="A1816" s="3"/>
      <c r="B1816" s="42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ht="12.75">
      <c r="A1817" s="3"/>
      <c r="B1817" s="42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ht="12.75">
      <c r="A1818" s="3"/>
      <c r="B1818" s="42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ht="12.75">
      <c r="A1819" s="3"/>
      <c r="B1819" s="42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ht="12.75">
      <c r="A1820" s="3"/>
      <c r="B1820" s="42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ht="12.75">
      <c r="A1821" s="3"/>
      <c r="B1821" s="42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ht="12.75">
      <c r="A1822" s="3"/>
      <c r="B1822" s="42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ht="12.75">
      <c r="A1823" s="3"/>
      <c r="B1823" s="42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ht="12.75">
      <c r="A1824" s="3"/>
      <c r="B1824" s="42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ht="12.75">
      <c r="A1825" s="3"/>
      <c r="B1825" s="42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ht="12.75">
      <c r="A1826" s="3"/>
      <c r="B1826" s="42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ht="12.75">
      <c r="A1827" s="3"/>
      <c r="B1827" s="42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ht="12.75">
      <c r="A1828" s="3"/>
      <c r="B1828" s="42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ht="12.75">
      <c r="A1829" s="3"/>
      <c r="B1829" s="42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ht="12.75">
      <c r="A1830" s="3"/>
      <c r="B1830" s="42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ht="12.75">
      <c r="A1831" s="3"/>
      <c r="B1831" s="42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ht="12.75">
      <c r="A1832" s="3"/>
      <c r="B1832" s="42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ht="12.75">
      <c r="A1833" s="3"/>
      <c r="B1833" s="42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ht="12.75">
      <c r="A1834" s="3"/>
      <c r="B1834" s="42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ht="12.75">
      <c r="A1835" s="3"/>
      <c r="B1835" s="42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ht="12.75">
      <c r="A1836" s="3"/>
      <c r="B1836" s="42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ht="12.75">
      <c r="A1837" s="3"/>
      <c r="B1837" s="42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ht="12.75">
      <c r="A1838" s="3"/>
      <c r="B1838" s="42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ht="12.75">
      <c r="A1839" s="3"/>
      <c r="B1839" s="42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ht="12.75">
      <c r="A1840" s="3"/>
      <c r="B1840" s="42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ht="12.75">
      <c r="A1841" s="3"/>
      <c r="B1841" s="42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ht="12.75">
      <c r="A1842" s="3"/>
      <c r="B1842" s="42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ht="12.75">
      <c r="A1843" s="3"/>
      <c r="B1843" s="42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ht="12.75">
      <c r="A1844" s="3"/>
      <c r="B1844" s="42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ht="12.75">
      <c r="A1845" s="3"/>
      <c r="B1845" s="42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ht="12.75">
      <c r="A1846" s="3"/>
      <c r="B1846" s="42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ht="12.75">
      <c r="A1847" s="3"/>
      <c r="B1847" s="42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ht="12.75">
      <c r="A1848" s="3"/>
      <c r="B1848" s="42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ht="12.75">
      <c r="A1849" s="3"/>
      <c r="B1849" s="42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ht="12.75">
      <c r="A1850" s="3"/>
      <c r="B1850" s="42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ht="12.75">
      <c r="A1851" s="3"/>
      <c r="B1851" s="42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ht="12.75">
      <c r="A1852" s="3"/>
      <c r="B1852" s="42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ht="12.75">
      <c r="A1853" s="3"/>
      <c r="B1853" s="42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ht="12.75">
      <c r="A1854" s="3"/>
      <c r="B1854" s="42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ht="12.75">
      <c r="A1855" s="3"/>
      <c r="B1855" s="42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ht="12.75">
      <c r="A1856" s="3"/>
      <c r="B1856" s="42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ht="12.75">
      <c r="A1857" s="3"/>
      <c r="B1857" s="42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ht="12.75">
      <c r="A1858" s="3"/>
      <c r="B1858" s="42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ht="12.75">
      <c r="A1859" s="3"/>
      <c r="B1859" s="42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ht="12.75">
      <c r="A1860" s="3"/>
      <c r="B1860" s="42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ht="12.75">
      <c r="A1861" s="3"/>
      <c r="B1861" s="42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ht="12.75">
      <c r="A1862" s="3"/>
      <c r="B1862" s="42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ht="12.75">
      <c r="A1863" s="3"/>
      <c r="B1863" s="42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ht="12.75">
      <c r="A1864" s="3"/>
      <c r="B1864" s="42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ht="12.75">
      <c r="A1865" s="3"/>
      <c r="B1865" s="42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ht="12.75">
      <c r="A1866" s="3"/>
      <c r="B1866" s="42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ht="12.75">
      <c r="A1867" s="3"/>
      <c r="B1867" s="42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ht="12.75">
      <c r="A1868" s="3"/>
      <c r="B1868" s="42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ht="12.75">
      <c r="A1869" s="3"/>
      <c r="B1869" s="42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ht="12.75">
      <c r="A1870" s="3"/>
      <c r="B1870" s="42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ht="12.75">
      <c r="A1871" s="3"/>
      <c r="B1871" s="42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ht="12.75">
      <c r="A1872" s="3"/>
      <c r="B1872" s="42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ht="12.75">
      <c r="A1873" s="3"/>
      <c r="B1873" s="42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ht="12.75">
      <c r="A1874" s="3"/>
      <c r="B1874" s="42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ht="12.75">
      <c r="A1875" s="3"/>
      <c r="B1875" s="42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ht="12.75">
      <c r="A1876" s="3"/>
      <c r="B1876" s="42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ht="12.75">
      <c r="A1877" s="3"/>
      <c r="B1877" s="42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ht="12.75">
      <c r="A1878" s="3"/>
      <c r="B1878" s="42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ht="12.75">
      <c r="A1879" s="3"/>
      <c r="B1879" s="42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ht="12.75">
      <c r="A1880" s="3"/>
      <c r="B1880" s="42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ht="12.75">
      <c r="A1881" s="3"/>
      <c r="B1881" s="42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ht="12.75">
      <c r="A1882" s="3"/>
      <c r="B1882" s="42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ht="12.75">
      <c r="A1883" s="3"/>
      <c r="B1883" s="42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ht="12.75">
      <c r="A1884" s="3"/>
      <c r="B1884" s="42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ht="12.75">
      <c r="A1885" s="3"/>
      <c r="B1885" s="42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ht="12.75">
      <c r="A1886" s="3"/>
      <c r="B1886" s="42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ht="12.75">
      <c r="A1887" s="3"/>
      <c r="B1887" s="42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ht="12.75">
      <c r="A1888" s="3"/>
      <c r="B1888" s="42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ht="12.75">
      <c r="A1889" s="3"/>
      <c r="B1889" s="42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ht="12.75">
      <c r="A1890" s="3"/>
      <c r="B1890" s="42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ht="12.75">
      <c r="A1891" s="3"/>
      <c r="B1891" s="42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ht="12.75">
      <c r="A1892" s="3"/>
      <c r="B1892" s="42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ht="12.75">
      <c r="A1893" s="3"/>
      <c r="B1893" s="42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ht="12.75">
      <c r="A1894" s="3"/>
      <c r="B1894" s="42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ht="12.75">
      <c r="A1895" s="3"/>
      <c r="B1895" s="42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ht="12.75">
      <c r="A1896" s="3"/>
      <c r="B1896" s="42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ht="12.75">
      <c r="A1897" s="3"/>
      <c r="B1897" s="42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ht="12.75">
      <c r="A1898" s="3"/>
      <c r="B1898" s="42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ht="12.75">
      <c r="A1899" s="3"/>
      <c r="B1899" s="42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ht="12.75">
      <c r="A1900" s="3"/>
      <c r="B1900" s="42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ht="12.75">
      <c r="A1901" s="3"/>
      <c r="B1901" s="42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ht="12.75">
      <c r="A1902" s="3"/>
      <c r="B1902" s="42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ht="12.75">
      <c r="A1903" s="3"/>
      <c r="B1903" s="42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ht="12.75">
      <c r="A1904" s="3"/>
      <c r="B1904" s="42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ht="12.75">
      <c r="A1905" s="3"/>
      <c r="B1905" s="42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ht="12.75">
      <c r="A1906" s="3"/>
      <c r="B1906" s="42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ht="12.75">
      <c r="A1907" s="3"/>
      <c r="B1907" s="42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ht="12.75">
      <c r="A1908" s="3"/>
      <c r="B1908" s="42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ht="12.75">
      <c r="A1909" s="3"/>
      <c r="B1909" s="42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ht="12.75">
      <c r="A1910" s="3"/>
      <c r="B1910" s="42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ht="12.75">
      <c r="A1911" s="3"/>
      <c r="B1911" s="42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ht="12.75">
      <c r="A1912" s="3"/>
      <c r="B1912" s="42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ht="12.75">
      <c r="A1913" s="3"/>
      <c r="B1913" s="42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ht="12.75">
      <c r="A1914" s="3"/>
      <c r="B1914" s="42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ht="12.75">
      <c r="A1915" s="3"/>
      <c r="B1915" s="42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ht="12.75">
      <c r="A1916" s="3"/>
      <c r="B1916" s="42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ht="12.75">
      <c r="A1917" s="3"/>
      <c r="B1917" s="42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ht="12.75">
      <c r="A1918" s="3"/>
      <c r="B1918" s="42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ht="12.75">
      <c r="A1919" s="3"/>
      <c r="B1919" s="42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ht="12.75">
      <c r="A1920" s="3"/>
      <c r="B1920" s="42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ht="12.75">
      <c r="A1921" s="3"/>
      <c r="B1921" s="42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ht="12.75">
      <c r="A1922" s="3"/>
      <c r="B1922" s="42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ht="12.75">
      <c r="A1923" s="3"/>
      <c r="B1923" s="42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ht="12.75">
      <c r="A1924" s="3"/>
      <c r="B1924" s="42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ht="12.75">
      <c r="A1925" s="3"/>
      <c r="B1925" s="42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ht="12.75">
      <c r="A1926" s="3"/>
      <c r="B1926" s="42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ht="12.75">
      <c r="A1927" s="3"/>
      <c r="B1927" s="42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ht="12.75">
      <c r="A1928" s="3"/>
      <c r="B1928" s="42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ht="12.75">
      <c r="A1929" s="3"/>
      <c r="B1929" s="42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ht="12.75">
      <c r="A1930" s="3"/>
      <c r="B1930" s="42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ht="12.75">
      <c r="A1931" s="3"/>
      <c r="B1931" s="42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ht="12.75">
      <c r="A1932" s="3"/>
      <c r="B1932" s="42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ht="12.75">
      <c r="A1933" s="3"/>
      <c r="B1933" s="42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ht="12.75">
      <c r="A1934" s="3"/>
      <c r="B1934" s="42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ht="12.75">
      <c r="A1935" s="3"/>
      <c r="B1935" s="42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ht="12.75">
      <c r="A1936" s="3"/>
      <c r="B1936" s="42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ht="12.75">
      <c r="A1937" s="3"/>
      <c r="B1937" s="42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ht="12.75">
      <c r="A1938" s="3"/>
      <c r="B1938" s="42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ht="12.75">
      <c r="A1939" s="3"/>
      <c r="B1939" s="42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ht="12.75">
      <c r="A1940" s="3"/>
      <c r="B1940" s="42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ht="12.75">
      <c r="A1941" s="3"/>
      <c r="B1941" s="42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ht="12.75">
      <c r="A1942" s="3"/>
      <c r="B1942" s="42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ht="12.75">
      <c r="A1943" s="3"/>
      <c r="B1943" s="42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ht="12.75">
      <c r="A1944" s="3"/>
      <c r="B1944" s="42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ht="12.75">
      <c r="A1945" s="3"/>
      <c r="B1945" s="42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ht="12.75">
      <c r="A1946" s="3"/>
      <c r="B1946" s="42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ht="12.75">
      <c r="A1947" s="3"/>
      <c r="B1947" s="42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ht="12.75">
      <c r="A1948" s="3"/>
      <c r="B1948" s="42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ht="12.75">
      <c r="A1949" s="3"/>
      <c r="B1949" s="42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ht="12.75">
      <c r="A1950" s="3"/>
      <c r="B1950" s="42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ht="12.75">
      <c r="A1951" s="3"/>
      <c r="B1951" s="42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ht="12.75">
      <c r="A1952" s="3"/>
      <c r="B1952" s="42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ht="12.75">
      <c r="A1953" s="3"/>
      <c r="B1953" s="42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ht="12.75">
      <c r="A1954" s="3"/>
      <c r="B1954" s="42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ht="12.75">
      <c r="A1955" s="3"/>
      <c r="B1955" s="42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ht="12.75">
      <c r="A1956" s="3"/>
      <c r="B1956" s="42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ht="12.75">
      <c r="A1957" s="3"/>
      <c r="B1957" s="42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ht="12.75">
      <c r="A1958" s="3"/>
      <c r="B1958" s="42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ht="12.75">
      <c r="A1959" s="3"/>
      <c r="B1959" s="42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ht="12.75">
      <c r="A1960" s="3"/>
      <c r="B1960" s="42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ht="12.75">
      <c r="A1961" s="3"/>
      <c r="B1961" s="42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ht="12.75">
      <c r="A1962" s="3"/>
      <c r="B1962" s="42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ht="12.75">
      <c r="A1963" s="3"/>
      <c r="B1963" s="42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ht="12.75">
      <c r="A1964" s="3"/>
      <c r="B1964" s="42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ht="12.75">
      <c r="A1965" s="3"/>
      <c r="B1965" s="42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ht="12.75">
      <c r="A1966" s="3"/>
      <c r="B1966" s="42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ht="12.75">
      <c r="A1967" s="3"/>
      <c r="B1967" s="42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ht="12.75">
      <c r="A1968" s="3"/>
      <c r="B1968" s="42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ht="12.75">
      <c r="A1969" s="3"/>
      <c r="B1969" s="42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ht="12.75">
      <c r="A1970" s="3"/>
      <c r="B1970" s="42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ht="12.75">
      <c r="A1971" s="3"/>
      <c r="B1971" s="42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ht="12.75">
      <c r="A1972" s="3"/>
      <c r="B1972" s="42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ht="12.75">
      <c r="A1973" s="3"/>
      <c r="B1973" s="42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ht="12.75">
      <c r="A1974" s="3"/>
      <c r="B1974" s="42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ht="12.75">
      <c r="A1975" s="3"/>
      <c r="B1975" s="42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ht="12.75">
      <c r="A1976" s="3"/>
      <c r="B1976" s="42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ht="12.75">
      <c r="A1977" s="3"/>
      <c r="B1977" s="42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ht="12.75">
      <c r="A1978" s="3"/>
      <c r="B1978" s="42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ht="12.75">
      <c r="A1979" s="3"/>
      <c r="B1979" s="42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ht="12.75">
      <c r="A1980" s="3"/>
      <c r="B1980" s="42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ht="12.75">
      <c r="A1981" s="3"/>
      <c r="B1981" s="42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ht="12.75">
      <c r="A1982" s="3"/>
      <c r="B1982" s="42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ht="12.75">
      <c r="A1983" s="3"/>
      <c r="B1983" s="42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ht="12.75">
      <c r="A1984" s="3"/>
      <c r="B1984" s="42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ht="12.75">
      <c r="A1985" s="3"/>
      <c r="B1985" s="42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ht="12.75">
      <c r="A1986" s="3"/>
      <c r="B1986" s="42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ht="12.75">
      <c r="A1987" s="3"/>
      <c r="B1987" s="42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ht="12.75">
      <c r="A1988" s="3"/>
      <c r="B1988" s="42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ht="12.75">
      <c r="A1989" s="3"/>
      <c r="B1989" s="42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ht="12.75">
      <c r="A1990" s="3"/>
      <c r="B1990" s="42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ht="12.75">
      <c r="A1991" s="3"/>
      <c r="B1991" s="42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ht="12.75">
      <c r="A1992" s="3"/>
      <c r="B1992" s="42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ht="12.75">
      <c r="A1993" s="3"/>
      <c r="B1993" s="42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ht="12.75">
      <c r="A1994" s="3"/>
      <c r="B1994" s="42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ht="12.75">
      <c r="A1995" s="3"/>
      <c r="B1995" s="42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ht="12.75">
      <c r="A1996" s="3"/>
      <c r="B1996" s="42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ht="12.75">
      <c r="A1997" s="3"/>
      <c r="B1997" s="42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ht="12.75">
      <c r="A1998" s="3"/>
      <c r="B1998" s="42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ht="12.75">
      <c r="A1999" s="3"/>
      <c r="B1999" s="42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ht="12.75">
      <c r="A2000" s="3"/>
      <c r="B2000" s="42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ht="12.75">
      <c r="A2001" s="3"/>
      <c r="B2001" s="42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ht="12.75">
      <c r="A2002" s="3"/>
      <c r="B2002" s="42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ht="12.75">
      <c r="A2003" s="3"/>
      <c r="B2003" s="42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ht="12.75">
      <c r="A2004" s="3"/>
      <c r="B2004" s="42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ht="12.75">
      <c r="A2005" s="3"/>
      <c r="B2005" s="42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ht="12.75">
      <c r="A2006" s="3"/>
      <c r="B2006" s="42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ht="12.75">
      <c r="A2007" s="3"/>
      <c r="B2007" s="42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ht="12.75">
      <c r="A2008" s="3"/>
      <c r="B2008" s="42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ht="12.75">
      <c r="A2009" s="3"/>
      <c r="B2009" s="42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ht="12.75">
      <c r="A2010" s="3"/>
      <c r="B2010" s="42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ht="12.75">
      <c r="A2011" s="3"/>
      <c r="B2011" s="42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ht="12.75">
      <c r="A2012" s="3"/>
      <c r="B2012" s="42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ht="12.75">
      <c r="A2013" s="3"/>
      <c r="B2013" s="42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ht="12.75">
      <c r="A2014" s="3"/>
      <c r="B2014" s="42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ht="12.75">
      <c r="A2015" s="3"/>
      <c r="B2015" s="42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ht="12.75">
      <c r="A2016" s="3"/>
      <c r="B2016" s="42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ht="12.75">
      <c r="A2017" s="3"/>
      <c r="B2017" s="42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ht="12.75">
      <c r="A2018" s="3"/>
      <c r="B2018" s="42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ht="12.75">
      <c r="A2019" s="3"/>
      <c r="B2019" s="42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ht="12.75">
      <c r="A2020" s="3"/>
      <c r="B2020" s="42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ht="12.75">
      <c r="A2021" s="3"/>
      <c r="B2021" s="42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ht="12.75">
      <c r="A2022" s="3"/>
      <c r="B2022" s="42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ht="12.75">
      <c r="A2023" s="3"/>
      <c r="B2023" s="42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ht="12.75">
      <c r="A2024" s="3"/>
      <c r="B2024" s="42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ht="12.75">
      <c r="A2025" s="3"/>
      <c r="B2025" s="42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ht="12.75">
      <c r="A2026" s="3"/>
      <c r="B2026" s="42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ht="12.75">
      <c r="A2027" s="3"/>
      <c r="B2027" s="42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ht="12.75">
      <c r="A2028" s="3"/>
      <c r="B2028" s="42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ht="12.75">
      <c r="A2029" s="3"/>
      <c r="B2029" s="42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ht="12.75">
      <c r="A2030" s="3"/>
      <c r="B2030" s="42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ht="12.75">
      <c r="A2031" s="3"/>
      <c r="B2031" s="42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ht="12.75">
      <c r="A2032" s="3"/>
      <c r="B2032" s="42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2.75">
      <c r="A2033" s="3"/>
      <c r="B2033" s="42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ht="12.75">
      <c r="A2034" s="3"/>
      <c r="B2034" s="42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ht="12.75">
      <c r="A2035" s="3"/>
      <c r="B2035" s="42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ht="12.75">
      <c r="A2036" s="3"/>
      <c r="B2036" s="42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ht="12.75">
      <c r="A2037" s="3"/>
      <c r="B2037" s="42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ht="12.75">
      <c r="A2038" s="3"/>
      <c r="B2038" s="42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ht="12.75">
      <c r="A2039" s="3"/>
      <c r="B2039" s="42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ht="12.75">
      <c r="A2040" s="3"/>
      <c r="B2040" s="42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ht="12.75">
      <c r="A2041" s="3"/>
      <c r="B2041" s="42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ht="12.75">
      <c r="A2042" s="3"/>
      <c r="B2042" s="42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ht="12.75">
      <c r="A2043" s="3"/>
      <c r="B2043" s="42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ht="12.75">
      <c r="A2044" s="3"/>
      <c r="B2044" s="42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ht="12.75">
      <c r="A2045" s="3"/>
      <c r="B2045" s="42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ht="12.75">
      <c r="A2046" s="3"/>
      <c r="B2046" s="42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ht="12.75">
      <c r="A2047" s="3"/>
      <c r="B2047" s="42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ht="12.75">
      <c r="A2048" s="3"/>
      <c r="B2048" s="42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ht="12.75">
      <c r="A2049" s="3"/>
      <c r="B2049" s="42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ht="12.75">
      <c r="A2050" s="3"/>
      <c r="B2050" s="42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ht="12.75">
      <c r="A2051" s="3"/>
      <c r="B2051" s="42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ht="12.75">
      <c r="A2052" s="3"/>
      <c r="B2052" s="42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ht="12.75">
      <c r="A2053" s="3"/>
      <c r="B2053" s="42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ht="12.75">
      <c r="A2054" s="3"/>
      <c r="B2054" s="42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ht="12.75">
      <c r="A2055" s="3"/>
      <c r="B2055" s="42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ht="12.75">
      <c r="A2056" s="3"/>
      <c r="B2056" s="42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ht="12.75">
      <c r="A2057" s="3"/>
      <c r="B2057" s="42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ht="12.75">
      <c r="A2058" s="3"/>
      <c r="B2058" s="42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ht="12.75">
      <c r="A2059" s="3"/>
      <c r="B2059" s="42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ht="12.75">
      <c r="A2060" s="3"/>
      <c r="B2060" s="42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ht="12.75">
      <c r="A2061" s="3"/>
      <c r="B2061" s="42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ht="12.75">
      <c r="A2062" s="3"/>
      <c r="B2062" s="42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ht="12.75">
      <c r="A2063" s="3"/>
      <c r="B2063" s="42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ht="12.75">
      <c r="A2064" s="3"/>
      <c r="B2064" s="42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ht="12.75">
      <c r="A2065" s="3"/>
      <c r="B2065" s="42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ht="12.75">
      <c r="A2066" s="3"/>
      <c r="B2066" s="42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ht="12.75">
      <c r="A2067" s="3"/>
      <c r="B2067" s="42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ht="12.75">
      <c r="A2068" s="3"/>
      <c r="B2068" s="42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ht="12.75">
      <c r="A2069" s="3"/>
      <c r="B2069" s="42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ht="12.75">
      <c r="A2070" s="3"/>
      <c r="B2070" s="42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ht="12.75">
      <c r="A2071" s="3"/>
      <c r="B2071" s="42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ht="12.75">
      <c r="A2072" s="3"/>
      <c r="B2072" s="42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ht="12.75">
      <c r="A2073" s="3"/>
      <c r="B2073" s="42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ht="12.75">
      <c r="A2074" s="3"/>
      <c r="B2074" s="42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ht="12.75">
      <c r="A2075" s="3"/>
      <c r="B2075" s="42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ht="12.75">
      <c r="A2076" s="3"/>
      <c r="B2076" s="42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ht="12.75">
      <c r="A2077" s="3"/>
      <c r="B2077" s="42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ht="12.75">
      <c r="A2078" s="3"/>
      <c r="B2078" s="42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ht="12.75">
      <c r="A2079" s="3"/>
      <c r="B2079" s="42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ht="12.75">
      <c r="A2080" s="3"/>
      <c r="B2080" s="42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ht="12.75">
      <c r="A2081" s="3"/>
      <c r="B2081" s="42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ht="12.75">
      <c r="A2082" s="3"/>
      <c r="B2082" s="42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ht="12.75">
      <c r="A2083" s="3"/>
      <c r="B2083" s="42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ht="12.75">
      <c r="A2084" s="3"/>
      <c r="B2084" s="42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ht="12.75">
      <c r="A2085" s="3"/>
      <c r="B2085" s="42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ht="12.75">
      <c r="A2086" s="3"/>
      <c r="B2086" s="42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ht="12.75">
      <c r="A2087" s="3"/>
      <c r="B2087" s="42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ht="12.75">
      <c r="A2088" s="3"/>
      <c r="B2088" s="42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ht="12.75">
      <c r="A2089" s="3"/>
      <c r="B2089" s="42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ht="12.75">
      <c r="A2090" s="3"/>
      <c r="B2090" s="42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ht="12.75">
      <c r="A2091" s="3"/>
      <c r="B2091" s="42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ht="12.75">
      <c r="A2092" s="3"/>
      <c r="B2092" s="42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ht="12.75">
      <c r="A2093" s="3"/>
      <c r="B2093" s="42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ht="12.75">
      <c r="A2094" s="3"/>
      <c r="B2094" s="42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ht="12.75">
      <c r="A2095" s="3"/>
      <c r="B2095" s="42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ht="12.75">
      <c r="A2096" s="3"/>
      <c r="B2096" s="42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ht="12.75">
      <c r="A2097" s="3"/>
      <c r="B2097" s="42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ht="12.75">
      <c r="A2098" s="3"/>
      <c r="B2098" s="42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ht="12.75">
      <c r="A2099" s="3"/>
      <c r="B2099" s="42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ht="12.75">
      <c r="A2100" s="3"/>
      <c r="B2100" s="42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ht="12.75">
      <c r="A2101" s="3"/>
      <c r="B2101" s="42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ht="12.75">
      <c r="A2102" s="3"/>
      <c r="B2102" s="42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ht="12.75">
      <c r="A2103" s="3"/>
      <c r="B2103" s="42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ht="12.75">
      <c r="A2104" s="3"/>
      <c r="B2104" s="42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ht="12.75">
      <c r="A2105" s="3"/>
      <c r="B2105" s="42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ht="12.75">
      <c r="A2106" s="3"/>
      <c r="B2106" s="42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ht="12.75">
      <c r="A2107" s="3"/>
      <c r="B2107" s="42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ht="12.75">
      <c r="A2108" s="3"/>
      <c r="B2108" s="42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ht="12.75">
      <c r="A2109" s="3"/>
      <c r="B2109" s="42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ht="12.75">
      <c r="A2110" s="3"/>
      <c r="B2110" s="42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ht="12.75">
      <c r="A2111" s="3"/>
      <c r="B2111" s="42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ht="12.75">
      <c r="A2112" s="3"/>
      <c r="B2112" s="42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ht="12.75">
      <c r="A2113" s="3"/>
      <c r="B2113" s="42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ht="12.75">
      <c r="A2114" s="3"/>
      <c r="B2114" s="42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ht="12.75">
      <c r="A2115" s="3"/>
      <c r="B2115" s="42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ht="12.75">
      <c r="A2116" s="3"/>
      <c r="B2116" s="42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ht="12.75">
      <c r="A2117" s="3"/>
      <c r="B2117" s="42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ht="12.75">
      <c r="A2118" s="3"/>
      <c r="B2118" s="42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ht="12.75">
      <c r="A2119" s="3"/>
      <c r="B2119" s="42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ht="12.75">
      <c r="A2120" s="3"/>
      <c r="B2120" s="42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ht="12.75">
      <c r="A2121" s="3"/>
      <c r="B2121" s="42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ht="12.75">
      <c r="A2122" s="3"/>
      <c r="B2122" s="42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ht="12.75">
      <c r="A2123" s="3"/>
      <c r="B2123" s="42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ht="12.75">
      <c r="A2124" s="3"/>
      <c r="B2124" s="42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ht="12.75">
      <c r="A2125" s="3"/>
      <c r="B2125" s="42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ht="12.75">
      <c r="A2126" s="3"/>
      <c r="B2126" s="42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ht="12.75">
      <c r="A2127" s="3"/>
      <c r="B2127" s="42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ht="12.75">
      <c r="A2128" s="3"/>
      <c r="B2128" s="42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ht="12.75">
      <c r="A2129" s="3"/>
      <c r="B2129" s="42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ht="12.75">
      <c r="A2130" s="3"/>
      <c r="B2130" s="42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ht="12.75">
      <c r="A2131" s="3"/>
      <c r="B2131" s="42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ht="12.75">
      <c r="A2132" s="3"/>
      <c r="B2132" s="42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ht="12.75">
      <c r="A2133" s="3"/>
      <c r="B2133" s="42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ht="12.75">
      <c r="A2134" s="3"/>
      <c r="B2134" s="42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ht="12.75">
      <c r="A2135" s="3"/>
      <c r="B2135" s="42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ht="12.75">
      <c r="A2136" s="3"/>
      <c r="B2136" s="42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ht="12.75">
      <c r="A2137" s="3"/>
      <c r="B2137" s="42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ht="12.75">
      <c r="A2138" s="3"/>
      <c r="B2138" s="42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ht="12.75">
      <c r="A2139" s="3"/>
      <c r="B2139" s="42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ht="12.75">
      <c r="A2140" s="3"/>
      <c r="B2140" s="42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ht="12.75">
      <c r="A2141" s="3"/>
      <c r="B2141" s="42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ht="12.75">
      <c r="A2142" s="3"/>
      <c r="B2142" s="42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ht="12.75">
      <c r="A2143" s="3"/>
      <c r="B2143" s="42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ht="12.75">
      <c r="A2144" s="3"/>
      <c r="B2144" s="42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ht="12.75">
      <c r="A2145" s="3"/>
      <c r="B2145" s="42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ht="12.75">
      <c r="A2146" s="3"/>
      <c r="B2146" s="42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ht="12.75">
      <c r="A2147" s="3"/>
      <c r="B2147" s="42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ht="12.75">
      <c r="A2148" s="3"/>
      <c r="B2148" s="42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ht="12.75">
      <c r="A2149" s="3"/>
      <c r="B2149" s="42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ht="12.75">
      <c r="A2150" s="3"/>
      <c r="B2150" s="42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ht="12.75">
      <c r="A2151" s="3"/>
      <c r="B2151" s="42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ht="12.75">
      <c r="A2152" s="3"/>
      <c r="B2152" s="42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ht="12.75">
      <c r="A2153" s="3"/>
      <c r="B2153" s="42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ht="12.75">
      <c r="A2154" s="3"/>
      <c r="B2154" s="42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ht="12.75">
      <c r="A2155" s="3"/>
      <c r="B2155" s="42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ht="12.75">
      <c r="A2156" s="3"/>
      <c r="B2156" s="42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ht="12.75">
      <c r="A2157" s="3"/>
      <c r="B2157" s="42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ht="12.75">
      <c r="A2158" s="3"/>
      <c r="B2158" s="42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ht="12.75">
      <c r="A2159" s="3"/>
      <c r="B2159" s="42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ht="12.75">
      <c r="A2160" s="3"/>
      <c r="B2160" s="42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ht="12.75">
      <c r="A2161" s="3"/>
      <c r="B2161" s="42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ht="12.75">
      <c r="A2162" s="3"/>
      <c r="B2162" s="42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ht="12.75">
      <c r="A2163" s="3"/>
      <c r="B2163" s="42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ht="12.75">
      <c r="A2164" s="3"/>
      <c r="B2164" s="42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ht="12.75">
      <c r="A2165" s="3"/>
      <c r="B2165" s="42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ht="12.75">
      <c r="A2166" s="3"/>
      <c r="B2166" s="42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ht="12.75">
      <c r="A2167" s="3"/>
      <c r="B2167" s="42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ht="12.75">
      <c r="A2168" s="3"/>
      <c r="B2168" s="42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ht="12.75">
      <c r="A2169" s="3"/>
      <c r="B2169" s="42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ht="12.75">
      <c r="A2170" s="3"/>
      <c r="B2170" s="42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ht="12.75">
      <c r="A2171" s="3"/>
      <c r="B2171" s="42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ht="12.75">
      <c r="A2172" s="3"/>
      <c r="B2172" s="42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ht="12.75">
      <c r="A2173" s="3"/>
      <c r="B2173" s="42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ht="12.75">
      <c r="A2174" s="3"/>
      <c r="B2174" s="42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ht="12.75">
      <c r="A2175" s="3"/>
      <c r="B2175" s="42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ht="12.75">
      <c r="A2176" s="3"/>
      <c r="B2176" s="42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ht="12.75">
      <c r="A2177" s="3"/>
      <c r="B2177" s="42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ht="12.75">
      <c r="A2178" s="3"/>
      <c r="B2178" s="42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ht="12.75">
      <c r="A2179" s="3"/>
      <c r="B2179" s="42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ht="12.75">
      <c r="A2180" s="3"/>
      <c r="B2180" s="42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ht="12.75">
      <c r="A2181" s="3"/>
      <c r="B2181" s="42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ht="12.75">
      <c r="A2182" s="3"/>
      <c r="B2182" s="42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ht="12.75">
      <c r="A2183" s="3"/>
      <c r="B2183" s="42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ht="12.75">
      <c r="A2184" s="3"/>
      <c r="B2184" s="42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ht="12.75">
      <c r="A2185" s="3"/>
      <c r="B2185" s="42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ht="12.75">
      <c r="A2186" s="3"/>
      <c r="B2186" s="42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ht="12.75">
      <c r="A2187" s="3"/>
      <c r="B2187" s="42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ht="12.75">
      <c r="A2188" s="3"/>
      <c r="B2188" s="42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ht="12.75">
      <c r="A2189" s="3"/>
      <c r="B2189" s="42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ht="12.75">
      <c r="A2190" s="3"/>
      <c r="B2190" s="42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ht="12.75">
      <c r="A2191" s="3"/>
      <c r="B2191" s="42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ht="12.75">
      <c r="A2192" s="3"/>
      <c r="B2192" s="42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ht="12.75">
      <c r="A2193" s="3"/>
      <c r="B2193" s="42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ht="12.75">
      <c r="A2194" s="3"/>
      <c r="B2194" s="42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ht="12.75">
      <c r="A2195" s="3"/>
      <c r="B2195" s="42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ht="12.75">
      <c r="A2196" s="3"/>
      <c r="B2196" s="42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ht="12.75">
      <c r="A2197" s="3"/>
      <c r="B2197" s="42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ht="12.75">
      <c r="A2198" s="3"/>
      <c r="B2198" s="42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ht="12.75">
      <c r="A2199" s="3"/>
      <c r="B2199" s="42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ht="12.75">
      <c r="A2200" s="3"/>
      <c r="B2200" s="42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ht="12.75">
      <c r="A2201" s="3"/>
      <c r="B2201" s="42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ht="12.75">
      <c r="A2202" s="3"/>
      <c r="B2202" s="42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ht="12.75">
      <c r="A2203" s="3"/>
      <c r="B2203" s="42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ht="12.75">
      <c r="A2204" s="3"/>
      <c r="B2204" s="42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ht="12.75">
      <c r="A2205" s="3"/>
      <c r="B2205" s="42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ht="12.75">
      <c r="A2206" s="3"/>
      <c r="B2206" s="42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ht="12.75">
      <c r="A2207" s="3"/>
      <c r="B2207" s="42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ht="12.75">
      <c r="A2208" s="3"/>
      <c r="B2208" s="42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ht="12.75">
      <c r="A2209" s="3"/>
      <c r="B2209" s="42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ht="12.75">
      <c r="A2210" s="3"/>
      <c r="B2210" s="42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ht="12.75">
      <c r="A2211" s="3"/>
      <c r="B2211" s="42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ht="12.75">
      <c r="A2212" s="3"/>
      <c r="B2212" s="42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ht="12.75">
      <c r="A2213" s="3"/>
      <c r="B2213" s="42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ht="12.75">
      <c r="A2214" s="3"/>
      <c r="B2214" s="42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ht="12.75">
      <c r="A2215" s="3"/>
      <c r="B2215" s="42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ht="12.75">
      <c r="A2216" s="3"/>
      <c r="B2216" s="42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ht="12.75">
      <c r="A2217" s="3"/>
      <c r="B2217" s="42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ht="12.75">
      <c r="A2218" s="3"/>
      <c r="B2218" s="42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ht="12.75">
      <c r="A2219" s="3"/>
      <c r="B2219" s="42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ht="12.75">
      <c r="A2220" s="3"/>
      <c r="B2220" s="42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ht="12.75">
      <c r="A2221" s="3"/>
      <c r="B2221" s="42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ht="12.75">
      <c r="A2222" s="3"/>
      <c r="B2222" s="42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ht="12.75">
      <c r="A2223" s="3"/>
      <c r="B2223" s="42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ht="12.75">
      <c r="A2224" s="3"/>
      <c r="B2224" s="42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ht="12.75">
      <c r="A2225" s="3"/>
      <c r="B2225" s="42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ht="12.75">
      <c r="A2226" s="3"/>
      <c r="B2226" s="42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ht="12.75">
      <c r="A2227" s="3"/>
      <c r="B2227" s="42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ht="12.75">
      <c r="A2228" s="3"/>
      <c r="B2228" s="42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ht="12.75">
      <c r="A2229" s="3"/>
      <c r="B2229" s="42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ht="12.75">
      <c r="A2230" s="3"/>
      <c r="B2230" s="42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ht="12.75">
      <c r="A2231" s="3"/>
      <c r="B2231" s="42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ht="12.75">
      <c r="A2232" s="3"/>
      <c r="B2232" s="42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ht="12.75">
      <c r="A2233" s="3"/>
      <c r="B2233" s="42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ht="12.75">
      <c r="A2234" s="3"/>
      <c r="B2234" s="42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ht="12.75">
      <c r="A2235" s="3"/>
      <c r="B2235" s="42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ht="12.75">
      <c r="A2236" s="3"/>
      <c r="B2236" s="42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ht="12.75">
      <c r="A2237" s="3"/>
      <c r="B2237" s="42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ht="12.75">
      <c r="A2238" s="3"/>
      <c r="B2238" s="42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ht="12.75">
      <c r="A2239" s="3"/>
      <c r="B2239" s="42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ht="12.75">
      <c r="A2240" s="3"/>
      <c r="B2240" s="42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ht="12.75">
      <c r="A2241" s="3"/>
      <c r="B2241" s="42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ht="12.75">
      <c r="A2242" s="3"/>
      <c r="B2242" s="42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ht="12.75">
      <c r="A2243" s="3"/>
      <c r="B2243" s="42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ht="12.75">
      <c r="A2244" s="3"/>
      <c r="B2244" s="42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ht="12.75">
      <c r="A2245" s="3"/>
      <c r="B2245" s="42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ht="12.75">
      <c r="A2246" s="3"/>
      <c r="B2246" s="42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ht="12.75">
      <c r="A2247" s="3"/>
      <c r="B2247" s="42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ht="12.75">
      <c r="A2248" s="3"/>
      <c r="B2248" s="42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ht="12.75">
      <c r="A2249" s="3"/>
      <c r="B2249" s="42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ht="12.75">
      <c r="A2250" s="3"/>
      <c r="B2250" s="42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ht="12.75">
      <c r="A2251" s="3"/>
      <c r="B2251" s="42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ht="12.75">
      <c r="A2252" s="3"/>
      <c r="B2252" s="42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ht="12.75">
      <c r="A2253" s="3"/>
      <c r="B2253" s="42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ht="12.75">
      <c r="A2254" s="3"/>
      <c r="B2254" s="42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ht="12.75">
      <c r="A2255" s="3"/>
      <c r="B2255" s="42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ht="12.75">
      <c r="A2256" s="3"/>
      <c r="B2256" s="42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ht="12.75">
      <c r="A2257" s="3"/>
      <c r="B2257" s="42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ht="12.75">
      <c r="A2258" s="3"/>
      <c r="B2258" s="42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ht="12.75">
      <c r="A2259" s="3"/>
      <c r="B2259" s="42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ht="12.75">
      <c r="A2260" s="3"/>
      <c r="B2260" s="42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ht="12.75">
      <c r="A2261" s="3"/>
      <c r="B2261" s="42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ht="12.75">
      <c r="A2262" s="3"/>
      <c r="B2262" s="42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ht="12.75">
      <c r="A2263" s="3"/>
      <c r="B2263" s="42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ht="12.75">
      <c r="A2264" s="3"/>
      <c r="B2264" s="42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ht="12.75">
      <c r="A2265" s="3"/>
      <c r="B2265" s="42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ht="12.75">
      <c r="A2266" s="3"/>
      <c r="B2266" s="42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ht="12.75">
      <c r="A2267" s="3"/>
      <c r="B2267" s="42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ht="12.75">
      <c r="A2268" s="3"/>
      <c r="B2268" s="42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ht="12.75">
      <c r="A2269" s="3"/>
      <c r="B2269" s="42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ht="12.75">
      <c r="A2270" s="3"/>
      <c r="B2270" s="42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ht="12.75">
      <c r="A2271" s="3"/>
      <c r="B2271" s="42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ht="12.75">
      <c r="A2272" s="3"/>
      <c r="B2272" s="42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ht="12.75">
      <c r="A2273" s="3"/>
      <c r="B2273" s="42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ht="12.75">
      <c r="A2274" s="3"/>
      <c r="B2274" s="42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ht="12.75">
      <c r="A2275" s="3"/>
      <c r="B2275" s="42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ht="12.75">
      <c r="A2276" s="3"/>
      <c r="B2276" s="42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ht="12.75">
      <c r="A2277" s="3"/>
      <c r="B2277" s="42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ht="12.75">
      <c r="A2278" s="3"/>
      <c r="B2278" s="42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ht="12.75">
      <c r="A2279" s="3"/>
      <c r="B2279" s="42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ht="12.75">
      <c r="A2280" s="3"/>
      <c r="B2280" s="42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ht="12.75">
      <c r="A2281" s="3"/>
      <c r="B2281" s="42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ht="12.75">
      <c r="A2282" s="3"/>
      <c r="B2282" s="42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ht="12.75">
      <c r="A2283" s="3"/>
      <c r="B2283" s="42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ht="12.75">
      <c r="A2284" s="3"/>
      <c r="B2284" s="42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ht="12.75">
      <c r="A2285" s="3"/>
      <c r="B2285" s="42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ht="12.75">
      <c r="A2286" s="3"/>
      <c r="B2286" s="42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ht="12.75">
      <c r="A2287" s="3"/>
      <c r="B2287" s="42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ht="12.75">
      <c r="A2288" s="3"/>
      <c r="B2288" s="42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ht="12.75">
      <c r="A2289" s="3"/>
      <c r="B2289" s="42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ht="12.75">
      <c r="A2290" s="3"/>
      <c r="B2290" s="42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ht="12.75">
      <c r="A2291" s="3"/>
      <c r="B2291" s="42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ht="12.75">
      <c r="A2292" s="3"/>
      <c r="B2292" s="42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ht="12.75">
      <c r="A2293" s="3"/>
      <c r="B2293" s="42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ht="12.75">
      <c r="A2294" s="3"/>
      <c r="B2294" s="42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ht="12.75">
      <c r="A2295" s="3"/>
      <c r="B2295" s="42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ht="12.75">
      <c r="A2296" s="3"/>
      <c r="B2296" s="42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ht="12.75">
      <c r="A2297" s="3"/>
      <c r="B2297" s="42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ht="12.75">
      <c r="A2298" s="3"/>
      <c r="B2298" s="42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ht="12.75">
      <c r="A2299" s="3"/>
      <c r="B2299" s="42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ht="12.75">
      <c r="A2300" s="3"/>
      <c r="B2300" s="42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ht="12.75">
      <c r="A2301" s="3"/>
      <c r="B2301" s="42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ht="12.75">
      <c r="A2302" s="3"/>
      <c r="B2302" s="42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ht="12.75">
      <c r="A2303" s="3"/>
      <c r="B2303" s="42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ht="12.75">
      <c r="A2304" s="3"/>
      <c r="B2304" s="42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ht="12.75">
      <c r="A2305" s="3"/>
      <c r="B2305" s="42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ht="12.75">
      <c r="A2306" s="3"/>
      <c r="B2306" s="42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ht="12.75">
      <c r="A2307" s="3"/>
      <c r="B2307" s="42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ht="12.75">
      <c r="A2308" s="3"/>
      <c r="B2308" s="42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ht="12.75">
      <c r="A2309" s="3"/>
      <c r="B2309" s="42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ht="12.75">
      <c r="A2310" s="3"/>
      <c r="B2310" s="42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ht="12.75">
      <c r="A2311" s="3"/>
      <c r="B2311" s="42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ht="12.75">
      <c r="A2312" s="3"/>
      <c r="B2312" s="42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ht="12.75">
      <c r="A2313" s="3"/>
      <c r="B2313" s="42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ht="12.75">
      <c r="A2314" s="3"/>
      <c r="B2314" s="42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ht="12.75">
      <c r="A2315" s="3"/>
      <c r="B2315" s="42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ht="12.75">
      <c r="A2316" s="3"/>
      <c r="B2316" s="42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ht="12.75">
      <c r="A2317" s="3"/>
      <c r="B2317" s="42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ht="12.75">
      <c r="A2318" s="3"/>
      <c r="B2318" s="42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ht="12.75">
      <c r="A2319" s="3"/>
      <c r="B2319" s="42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ht="12.75">
      <c r="A2320" s="3"/>
      <c r="B2320" s="42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ht="12.75">
      <c r="A2321" s="3"/>
      <c r="B2321" s="42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ht="12.75">
      <c r="A2322" s="3"/>
      <c r="B2322" s="42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ht="12.75">
      <c r="A2323" s="3"/>
      <c r="B2323" s="42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ht="12.75">
      <c r="A2324" s="3"/>
      <c r="B2324" s="42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ht="12.75">
      <c r="A2325" s="3"/>
      <c r="B2325" s="42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ht="12.75">
      <c r="A2326" s="3"/>
      <c r="B2326" s="42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ht="12.75">
      <c r="A2327" s="3"/>
      <c r="B2327" s="42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ht="12.75">
      <c r="A2328" s="3"/>
      <c r="B2328" s="42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ht="12.75">
      <c r="A2329" s="3"/>
      <c r="B2329" s="42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ht="12.75">
      <c r="A2330" s="3"/>
      <c r="B2330" s="42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ht="12.75">
      <c r="A2331" s="3"/>
      <c r="B2331" s="42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ht="12.75">
      <c r="A2332" s="3"/>
      <c r="B2332" s="42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ht="12.75">
      <c r="A2333" s="3"/>
      <c r="B2333" s="42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ht="12.75">
      <c r="A2334" s="3"/>
      <c r="B2334" s="42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ht="12.75">
      <c r="A2335" s="3"/>
      <c r="B2335" s="42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ht="12.75">
      <c r="A2336" s="3"/>
      <c r="B2336" s="42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ht="12.75">
      <c r="A2337" s="3"/>
      <c r="B2337" s="42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ht="12.75">
      <c r="A2338" s="3"/>
      <c r="B2338" s="42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ht="12.75">
      <c r="A2339" s="3"/>
      <c r="B2339" s="42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ht="12.75">
      <c r="A2340" s="3"/>
      <c r="B2340" s="42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ht="12.75">
      <c r="A2341" s="3"/>
      <c r="B2341" s="42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ht="12.75">
      <c r="A2342" s="3"/>
      <c r="B2342" s="42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ht="12.75">
      <c r="A2343" s="3"/>
      <c r="B2343" s="42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ht="12.75">
      <c r="A2344" s="3"/>
      <c r="B2344" s="42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ht="12.75">
      <c r="A2345" s="3"/>
      <c r="B2345" s="42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ht="12.75">
      <c r="A2346" s="3"/>
      <c r="B2346" s="42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ht="12.75">
      <c r="A2347" s="3"/>
      <c r="B2347" s="42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ht="12.75">
      <c r="A2348" s="3"/>
      <c r="B2348" s="42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ht="12.75">
      <c r="A2349" s="3"/>
      <c r="B2349" s="42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ht="12.75">
      <c r="A2350" s="3"/>
      <c r="B2350" s="42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ht="12.75">
      <c r="A2351" s="3"/>
      <c r="B2351" s="42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ht="12.75">
      <c r="A2352" s="3"/>
      <c r="B2352" s="42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ht="12.75">
      <c r="A2353" s="3"/>
      <c r="B2353" s="42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ht="12.75">
      <c r="A2354" s="3"/>
      <c r="B2354" s="42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ht="12.75">
      <c r="A2355" s="3"/>
      <c r="B2355" s="42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ht="12.75">
      <c r="A2356" s="3"/>
      <c r="B2356" s="42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ht="12.75">
      <c r="A2357" s="3"/>
      <c r="B2357" s="42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ht="12.75">
      <c r="A2358" s="3"/>
      <c r="B2358" s="42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ht="12.75">
      <c r="A2359" s="3"/>
      <c r="B2359" s="42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ht="12.75">
      <c r="A2360" s="3"/>
      <c r="B2360" s="42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ht="12.75">
      <c r="A2361" s="3"/>
      <c r="B2361" s="42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ht="12.75">
      <c r="A2362" s="3"/>
      <c r="B2362" s="42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ht="12.75">
      <c r="A2363" s="3"/>
      <c r="B2363" s="42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ht="12.75">
      <c r="A2364" s="3"/>
      <c r="B2364" s="42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ht="12.75">
      <c r="A2365" s="3"/>
      <c r="B2365" s="42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ht="12.75">
      <c r="A2366" s="3"/>
      <c r="B2366" s="42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ht="12.75">
      <c r="A2367" s="3"/>
      <c r="B2367" s="42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ht="12.75">
      <c r="A2368" s="3"/>
      <c r="B2368" s="42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ht="12.75">
      <c r="A2369" s="3"/>
      <c r="B2369" s="42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ht="12.75">
      <c r="A2370" s="3"/>
      <c r="B2370" s="42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ht="12.75">
      <c r="A2371" s="3"/>
      <c r="B2371" s="42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ht="12.75">
      <c r="A2372" s="3"/>
      <c r="B2372" s="42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ht="12.75">
      <c r="A2373" s="3"/>
      <c r="B2373" s="42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ht="12.75">
      <c r="A2374" s="3"/>
      <c r="B2374" s="42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ht="12.75">
      <c r="A2375" s="3"/>
      <c r="B2375" s="42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ht="12.75">
      <c r="A2376" s="3"/>
      <c r="B2376" s="42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ht="12.75">
      <c r="A2377" s="3"/>
      <c r="B2377" s="42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ht="12.75">
      <c r="A2378" s="3"/>
      <c r="B2378" s="42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ht="12.75">
      <c r="A2379" s="3"/>
      <c r="B2379" s="42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ht="12.75">
      <c r="A2380" s="3"/>
      <c r="B2380" s="42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ht="12.75">
      <c r="A2381" s="3"/>
      <c r="B2381" s="42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ht="12.75">
      <c r="A2382" s="3"/>
      <c r="B2382" s="42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ht="12.75">
      <c r="A2383" s="3"/>
      <c r="B2383" s="42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ht="12.75">
      <c r="A2384" s="3"/>
      <c r="B2384" s="42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ht="12.75">
      <c r="A2385" s="3"/>
      <c r="B2385" s="42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ht="12.75">
      <c r="A2386" s="3"/>
      <c r="B2386" s="42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ht="12.75">
      <c r="A2387" s="3"/>
      <c r="B2387" s="42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ht="12.75">
      <c r="A2388" s="3"/>
      <c r="B2388" s="42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ht="12.75">
      <c r="A2389" s="3"/>
      <c r="B2389" s="42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ht="12.75">
      <c r="A2390" s="3"/>
      <c r="B2390" s="42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ht="12.75">
      <c r="A2391" s="3"/>
      <c r="B2391" s="42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ht="12.75">
      <c r="A2392" s="3"/>
      <c r="B2392" s="42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ht="12.75">
      <c r="A2393" s="3"/>
      <c r="B2393" s="42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ht="12.75">
      <c r="A2394" s="3"/>
      <c r="B2394" s="42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ht="12.75">
      <c r="A2395" s="3"/>
      <c r="B2395" s="42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ht="12.75">
      <c r="A2396" s="3"/>
      <c r="B2396" s="42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ht="12.75">
      <c r="A2397" s="3"/>
      <c r="B2397" s="42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ht="12.75">
      <c r="A2398" s="3"/>
      <c r="B2398" s="42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ht="12.75">
      <c r="A2399" s="3"/>
      <c r="B2399" s="42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ht="12.75">
      <c r="A2400" s="3"/>
      <c r="B2400" s="42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ht="12.75">
      <c r="A2401" s="3"/>
      <c r="B2401" s="42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ht="12.75">
      <c r="A2402" s="3"/>
      <c r="B2402" s="42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ht="12.75">
      <c r="A2403" s="3"/>
      <c r="B2403" s="42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ht="12.75">
      <c r="A2404" s="3"/>
      <c r="B2404" s="42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ht="12.75">
      <c r="A2405" s="3"/>
      <c r="B2405" s="42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ht="12.75">
      <c r="A2406" s="3"/>
      <c r="B2406" s="42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ht="12.75">
      <c r="A2407" s="3"/>
      <c r="B2407" s="42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ht="12.75">
      <c r="A2408" s="3"/>
      <c r="B2408" s="42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ht="12.75">
      <c r="A2409" s="3"/>
      <c r="B2409" s="42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ht="12.75">
      <c r="A2410" s="3"/>
      <c r="B2410" s="42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ht="12.75">
      <c r="A2411" s="3"/>
      <c r="B2411" s="42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ht="12.75">
      <c r="A2412" s="3"/>
      <c r="B2412" s="42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ht="12.75">
      <c r="A2413" s="3"/>
      <c r="B2413" s="42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ht="12.75">
      <c r="A2414" s="3"/>
      <c r="B2414" s="42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ht="12.75">
      <c r="A2415" s="3"/>
      <c r="B2415" s="42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ht="12.75">
      <c r="A2416" s="3"/>
      <c r="B2416" s="42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ht="12.75">
      <c r="A2417" s="3"/>
      <c r="B2417" s="42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ht="12.75">
      <c r="A2418" s="3"/>
      <c r="B2418" s="42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ht="12.75">
      <c r="A2419" s="3"/>
      <c r="B2419" s="42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ht="12.75">
      <c r="A2420" s="3"/>
      <c r="B2420" s="42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ht="12.75">
      <c r="A2421" s="3"/>
      <c r="B2421" s="42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ht="12.75">
      <c r="A2422" s="3"/>
      <c r="B2422" s="42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ht="12.75">
      <c r="A2423" s="3"/>
      <c r="B2423" s="42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ht="12.75">
      <c r="A2424" s="3"/>
      <c r="B2424" s="42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ht="12.75">
      <c r="A2425" s="3"/>
      <c r="B2425" s="42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ht="12.75">
      <c r="A2426" s="3"/>
      <c r="B2426" s="42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ht="12.75">
      <c r="A2427" s="3"/>
      <c r="B2427" s="42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ht="12.75">
      <c r="A2428" s="3"/>
      <c r="B2428" s="42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ht="12.75">
      <c r="A2429" s="3"/>
      <c r="B2429" s="42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ht="12.75">
      <c r="A2430" s="3"/>
      <c r="B2430" s="42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ht="12.75">
      <c r="A2431" s="3"/>
      <c r="B2431" s="42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ht="12.75">
      <c r="A2432" s="3"/>
      <c r="B2432" s="42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ht="12.75">
      <c r="A2433" s="3"/>
      <c r="B2433" s="42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ht="12.75">
      <c r="A2434" s="3"/>
      <c r="B2434" s="42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ht="12.75">
      <c r="A2435" s="3"/>
      <c r="B2435" s="42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ht="12.75">
      <c r="A2436" s="3"/>
      <c r="B2436" s="42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ht="12.75">
      <c r="A2437" s="3"/>
      <c r="B2437" s="42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ht="12.75">
      <c r="A2438" s="3"/>
      <c r="B2438" s="42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ht="12.75">
      <c r="A2439" s="3"/>
      <c r="B2439" s="42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ht="12.75">
      <c r="A2440" s="3"/>
      <c r="B2440" s="42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ht="12.75">
      <c r="A2441" s="3"/>
      <c r="B2441" s="42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ht="12.75">
      <c r="A2442" s="3"/>
      <c r="B2442" s="42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ht="12.75">
      <c r="A2443" s="3"/>
      <c r="B2443" s="42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ht="12.75">
      <c r="A2444" s="3"/>
      <c r="B2444" s="42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ht="12.75">
      <c r="A2445" s="3"/>
      <c r="B2445" s="42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ht="12.75">
      <c r="A2446" s="3"/>
      <c r="B2446" s="42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ht="12.75">
      <c r="A2447" s="3"/>
      <c r="B2447" s="42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ht="12.75">
      <c r="A2448" s="3"/>
      <c r="B2448" s="42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ht="12.75">
      <c r="A2449" s="3"/>
      <c r="B2449" s="42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ht="12.75">
      <c r="A2450" s="3"/>
      <c r="B2450" s="42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ht="12.75">
      <c r="A2451" s="3"/>
      <c r="B2451" s="42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ht="12.75">
      <c r="A2452" s="3"/>
      <c r="B2452" s="42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ht="12.75">
      <c r="A2453" s="3"/>
      <c r="B2453" s="42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ht="12.75">
      <c r="A2454" s="3"/>
      <c r="B2454" s="42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ht="12.75">
      <c r="A2455" s="3"/>
      <c r="B2455" s="42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ht="12.75">
      <c r="A2456" s="3"/>
      <c r="B2456" s="42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ht="12.75">
      <c r="A2457" s="3"/>
      <c r="B2457" s="42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ht="12.75">
      <c r="A2458" s="3"/>
      <c r="B2458" s="42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ht="12.75">
      <c r="A2459" s="3"/>
      <c r="B2459" s="42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ht="12.75">
      <c r="A2460" s="3"/>
      <c r="B2460" s="42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ht="12.75">
      <c r="A2461" s="3"/>
      <c r="B2461" s="42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ht="12.75">
      <c r="A2462" s="3"/>
      <c r="B2462" s="42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ht="12.75">
      <c r="A2463" s="3"/>
      <c r="B2463" s="42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ht="12.75">
      <c r="A2464" s="3"/>
      <c r="B2464" s="42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ht="12.75">
      <c r="A2465" s="3"/>
      <c r="B2465" s="42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ht="12.75">
      <c r="A2466" s="3"/>
      <c r="B2466" s="42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ht="12.75">
      <c r="A2467" s="3"/>
      <c r="B2467" s="42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ht="12.75">
      <c r="A2468" s="3"/>
      <c r="B2468" s="42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ht="12.75">
      <c r="A2469" s="3"/>
      <c r="B2469" s="42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ht="12.75">
      <c r="A2470" s="3"/>
      <c r="B2470" s="42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ht="12.75">
      <c r="A2471" s="3"/>
      <c r="B2471" s="42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ht="12.75">
      <c r="A2472" s="3"/>
      <c r="B2472" s="42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ht="12.75">
      <c r="A2473" s="3"/>
      <c r="B2473" s="42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ht="12.75">
      <c r="A2474" s="3"/>
      <c r="B2474" s="42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ht="12.75">
      <c r="A2475" s="3"/>
      <c r="B2475" s="42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ht="12.75">
      <c r="A2476" s="3"/>
      <c r="B2476" s="42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ht="12.75">
      <c r="A2477" s="3"/>
      <c r="B2477" s="42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ht="12.75">
      <c r="A2478" s="3"/>
      <c r="B2478" s="42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ht="12.75">
      <c r="A2479" s="3"/>
      <c r="B2479" s="42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ht="12.75">
      <c r="A2480" s="3"/>
      <c r="B2480" s="42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ht="12.75">
      <c r="A2481" s="3"/>
      <c r="B2481" s="42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ht="12.75">
      <c r="A2482" s="3"/>
      <c r="B2482" s="42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ht="12.75">
      <c r="A2483" s="3"/>
      <c r="B2483" s="42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ht="12.75">
      <c r="A2484" s="3"/>
      <c r="B2484" s="42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ht="12.75">
      <c r="A2485" s="3"/>
      <c r="B2485" s="42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ht="12.75">
      <c r="A2486" s="3"/>
      <c r="B2486" s="42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ht="12.75">
      <c r="A2487" s="3"/>
      <c r="B2487" s="42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ht="12.75">
      <c r="A2488" s="3"/>
      <c r="B2488" s="42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ht="12.75">
      <c r="A2489" s="3"/>
      <c r="B2489" s="42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ht="12.75">
      <c r="A2490" s="3"/>
      <c r="B2490" s="42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ht="12.75">
      <c r="A2491" s="3"/>
      <c r="B2491" s="42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ht="12.75">
      <c r="A2492" s="3"/>
      <c r="B2492" s="42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ht="12.75">
      <c r="A2493" s="3"/>
      <c r="B2493" s="42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ht="12.75">
      <c r="A2494" s="3"/>
      <c r="B2494" s="42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ht="12.75">
      <c r="A2495" s="3"/>
      <c r="B2495" s="42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ht="12.75">
      <c r="A2496" s="3"/>
      <c r="B2496" s="42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ht="12.75">
      <c r="A2497" s="3"/>
      <c r="B2497" s="42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ht="12.75">
      <c r="A2498" s="3"/>
      <c r="B2498" s="42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ht="12.75">
      <c r="A2499" s="3"/>
      <c r="B2499" s="42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ht="12.75">
      <c r="A2500" s="3"/>
      <c r="B2500" s="42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ht="12.75">
      <c r="A2501" s="3"/>
      <c r="B2501" s="42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ht="12.75">
      <c r="A2502" s="3"/>
      <c r="B2502" s="42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ht="12.75">
      <c r="A2503" s="3"/>
      <c r="B2503" s="42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ht="12.75">
      <c r="A2504" s="3"/>
      <c r="B2504" s="42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ht="12.75">
      <c r="A2505" s="3"/>
      <c r="B2505" s="42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ht="12.75">
      <c r="A2506" s="3"/>
      <c r="B2506" s="42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ht="12.75">
      <c r="A2507" s="3"/>
      <c r="B2507" s="42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ht="12.75">
      <c r="A2508" s="3"/>
      <c r="B2508" s="42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ht="12.75">
      <c r="A2509" s="3"/>
      <c r="B2509" s="42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ht="12.75">
      <c r="A2510" s="3"/>
      <c r="B2510" s="42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ht="12.75">
      <c r="A2511" s="3"/>
      <c r="B2511" s="42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ht="12.75">
      <c r="A2512" s="3"/>
      <c r="B2512" s="42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ht="12.75">
      <c r="A2513" s="3"/>
      <c r="B2513" s="42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ht="12.75">
      <c r="A2514" s="3"/>
      <c r="B2514" s="42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ht="12.75">
      <c r="A2515" s="3"/>
      <c r="B2515" s="42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ht="12.75">
      <c r="A2516" s="3"/>
      <c r="B2516" s="42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ht="12.75">
      <c r="A2517" s="3"/>
      <c r="B2517" s="42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ht="12.75">
      <c r="A2518" s="3"/>
      <c r="B2518" s="42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ht="12.75">
      <c r="A2519" s="3"/>
      <c r="B2519" s="42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ht="12.75">
      <c r="A2520" s="3"/>
      <c r="B2520" s="42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ht="12.75">
      <c r="A2521" s="3"/>
      <c r="B2521" s="42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ht="12.75">
      <c r="A2522" s="3"/>
      <c r="B2522" s="42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ht="12.75">
      <c r="A2523" s="3"/>
      <c r="B2523" s="42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ht="12.75">
      <c r="A2524" s="3"/>
      <c r="B2524" s="42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ht="12.75">
      <c r="A2525" s="3"/>
      <c r="B2525" s="42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ht="12.75">
      <c r="A2526" s="3"/>
      <c r="B2526" s="42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ht="12.75">
      <c r="A2527" s="3"/>
      <c r="B2527" s="42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ht="12.75">
      <c r="A2528" s="3"/>
      <c r="B2528" s="42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ht="12.75">
      <c r="A2529" s="3"/>
      <c r="B2529" s="42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ht="12.75">
      <c r="A2530" s="3"/>
      <c r="B2530" s="42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ht="12.75">
      <c r="A2531" s="3"/>
      <c r="B2531" s="42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ht="12.75">
      <c r="A2532" s="3"/>
      <c r="B2532" s="42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ht="12.75">
      <c r="A2533" s="3"/>
      <c r="B2533" s="42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ht="12.75">
      <c r="A2534" s="3"/>
      <c r="B2534" s="42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ht="12.75">
      <c r="A2535" s="3"/>
      <c r="B2535" s="42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ht="12.75">
      <c r="A2536" s="3"/>
      <c r="B2536" s="42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ht="12.75">
      <c r="A2537" s="3"/>
      <c r="B2537" s="42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ht="12.75">
      <c r="A2538" s="3"/>
      <c r="B2538" s="42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ht="12.75">
      <c r="A2539" s="3"/>
      <c r="B2539" s="42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ht="12.75">
      <c r="A2540" s="3"/>
      <c r="B2540" s="42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ht="12.75">
      <c r="A2541" s="3"/>
      <c r="B2541" s="42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ht="12.75">
      <c r="A2542" s="3"/>
      <c r="B2542" s="42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ht="12.75">
      <c r="A2543" s="3"/>
      <c r="B2543" s="42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ht="12.75">
      <c r="A2544" s="3"/>
      <c r="B2544" s="42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ht="12.75">
      <c r="A2545" s="3"/>
      <c r="B2545" s="42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ht="12.75">
      <c r="A2546" s="3"/>
      <c r="B2546" s="42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ht="12.75">
      <c r="A2547" s="3"/>
      <c r="B2547" s="42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ht="12.75">
      <c r="A2548" s="3"/>
      <c r="B2548" s="42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ht="12.75">
      <c r="A2549" s="3"/>
      <c r="B2549" s="42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ht="12.75">
      <c r="A2550" s="3"/>
      <c r="B2550" s="42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ht="12.75">
      <c r="A2551" s="3"/>
      <c r="B2551" s="42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ht="12.75">
      <c r="A2552" s="3"/>
      <c r="B2552" s="42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ht="12.75">
      <c r="A2553" s="3"/>
      <c r="B2553" s="42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ht="12.75">
      <c r="A2554" s="3"/>
      <c r="B2554" s="42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ht="12.75">
      <c r="A2555" s="3"/>
      <c r="B2555" s="42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ht="12.75">
      <c r="A2556" s="3"/>
      <c r="B2556" s="42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ht="12.75">
      <c r="A2557" s="3"/>
      <c r="B2557" s="42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ht="12.75">
      <c r="A2558" s="3"/>
      <c r="B2558" s="42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ht="12.75">
      <c r="A2559" s="3"/>
      <c r="B2559" s="42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ht="12.75">
      <c r="A2560" s="3"/>
      <c r="B2560" s="42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ht="12.75">
      <c r="A2561" s="3"/>
      <c r="B2561" s="42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ht="12.75">
      <c r="A2562" s="3"/>
      <c r="B2562" s="42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ht="12.75">
      <c r="A2563" s="3"/>
      <c r="B2563" s="42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ht="12.75">
      <c r="A2564" s="3"/>
      <c r="B2564" s="42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ht="12.75">
      <c r="A2565" s="3"/>
      <c r="B2565" s="42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ht="12.75">
      <c r="A2566" s="3"/>
      <c r="B2566" s="42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ht="12.75">
      <c r="A2567" s="3"/>
      <c r="B2567" s="42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ht="12.75">
      <c r="A2568" s="3"/>
      <c r="B2568" s="42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ht="12.75">
      <c r="A2569" s="3"/>
      <c r="B2569" s="42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ht="12.75">
      <c r="A2570" s="3"/>
      <c r="B2570" s="42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ht="12.75">
      <c r="A2571" s="3"/>
      <c r="B2571" s="42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ht="12.75">
      <c r="A2572" s="3"/>
      <c r="B2572" s="42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ht="12.75">
      <c r="A2573" s="3"/>
      <c r="B2573" s="42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ht="12.75">
      <c r="A2574" s="3"/>
      <c r="B2574" s="42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ht="12.75">
      <c r="A2575" s="3"/>
      <c r="B2575" s="42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ht="12.75">
      <c r="A2576" s="3"/>
      <c r="B2576" s="42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ht="12.75">
      <c r="A2577" s="3"/>
      <c r="B2577" s="42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ht="12.75">
      <c r="A2578" s="3"/>
      <c r="B2578" s="42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ht="12.75">
      <c r="A2579" s="3"/>
      <c r="B2579" s="42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ht="12.75">
      <c r="A2580" s="3"/>
      <c r="B2580" s="42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ht="12.75">
      <c r="A2581" s="3"/>
      <c r="B2581" s="42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ht="12.75">
      <c r="A2582" s="3"/>
      <c r="B2582" s="42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ht="12.75">
      <c r="A2583" s="3"/>
      <c r="B2583" s="42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ht="12.75">
      <c r="A2584" s="3"/>
      <c r="B2584" s="42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ht="12.75">
      <c r="A2585" s="3"/>
      <c r="B2585" s="42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ht="12.75">
      <c r="A2586" s="3"/>
      <c r="B2586" s="42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ht="12.75">
      <c r="A2587" s="3"/>
      <c r="B2587" s="42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ht="12.75">
      <c r="A2588" s="3"/>
      <c r="B2588" s="42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ht="12.75">
      <c r="A2589" s="3"/>
      <c r="B2589" s="42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ht="12.75">
      <c r="A2590" s="3"/>
      <c r="B2590" s="42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ht="12.75">
      <c r="A2591" s="3"/>
      <c r="B2591" s="42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ht="12.75">
      <c r="A2592" s="3"/>
      <c r="B2592" s="42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ht="12.75">
      <c r="A2593" s="3"/>
      <c r="B2593" s="42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ht="12.75">
      <c r="A2594" s="3"/>
      <c r="B2594" s="42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ht="12.75">
      <c r="A2595" s="3"/>
      <c r="B2595" s="42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ht="12.75">
      <c r="A2596" s="3"/>
      <c r="B2596" s="42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ht="12.75">
      <c r="A2597" s="3"/>
      <c r="B2597" s="42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ht="12.75">
      <c r="A2598" s="3"/>
      <c r="B2598" s="42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ht="12.75">
      <c r="A2599" s="3"/>
      <c r="B2599" s="42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ht="12.75">
      <c r="A2600" s="3"/>
      <c r="B2600" s="42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ht="12.75">
      <c r="A2601" s="3"/>
      <c r="B2601" s="42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ht="12.75">
      <c r="A2602" s="3"/>
      <c r="B2602" s="42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ht="12.75">
      <c r="A2603" s="3"/>
      <c r="B2603" s="42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ht="12.75">
      <c r="A2604" s="3"/>
      <c r="B2604" s="42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ht="12.75">
      <c r="A2605" s="3"/>
      <c r="B2605" s="42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ht="12.75">
      <c r="A2606" s="3"/>
      <c r="B2606" s="42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ht="12.75">
      <c r="A2607" s="3"/>
      <c r="B2607" s="42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ht="12.75">
      <c r="A2608" s="3"/>
      <c r="B2608" s="42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ht="12.75">
      <c r="A2609" s="3"/>
      <c r="B2609" s="42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ht="12.75">
      <c r="A2610" s="3"/>
      <c r="B2610" s="42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ht="12.75">
      <c r="A2611" s="3"/>
      <c r="B2611" s="42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ht="12.75">
      <c r="A2612" s="3"/>
      <c r="B2612" s="42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ht="12.75">
      <c r="A2613" s="3"/>
      <c r="B2613" s="42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ht="12.75">
      <c r="A2614" s="3"/>
      <c r="B2614" s="42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ht="12.75">
      <c r="A2615" s="3"/>
      <c r="B2615" s="42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ht="12.75">
      <c r="A2616" s="3"/>
      <c r="B2616" s="42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ht="12.75">
      <c r="A2617" s="3"/>
      <c r="B2617" s="42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ht="12.75">
      <c r="A2618" s="3"/>
      <c r="B2618" s="42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ht="12.75">
      <c r="A2619" s="3"/>
      <c r="B2619" s="42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ht="12.75">
      <c r="A2620" s="3"/>
      <c r="B2620" s="42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ht="12.75">
      <c r="A2621" s="3"/>
      <c r="B2621" s="42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ht="12.75">
      <c r="A2622" s="3"/>
      <c r="B2622" s="42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ht="12.75">
      <c r="A2623" s="3"/>
      <c r="B2623" s="42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ht="12.75">
      <c r="A2624" s="3"/>
      <c r="B2624" s="42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ht="12.75">
      <c r="A2625" s="3"/>
      <c r="B2625" s="42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ht="12.75">
      <c r="A2626" s="3"/>
      <c r="B2626" s="42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ht="12.75">
      <c r="A2627" s="3"/>
      <c r="B2627" s="42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ht="12.75">
      <c r="A2628" s="3"/>
      <c r="B2628" s="42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ht="12.75">
      <c r="A2629" s="3"/>
      <c r="B2629" s="42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ht="12.75">
      <c r="A2630" s="3"/>
      <c r="B2630" s="42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ht="12.75">
      <c r="A2631" s="3"/>
      <c r="B2631" s="42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ht="12.75">
      <c r="A2632" s="3"/>
      <c r="B2632" s="42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ht="12.75">
      <c r="A2633" s="3"/>
      <c r="B2633" s="42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ht="12.75">
      <c r="A2634" s="3"/>
      <c r="B2634" s="42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ht="12.75">
      <c r="A2635" s="3"/>
      <c r="B2635" s="42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ht="12.75">
      <c r="A2636" s="3"/>
      <c r="B2636" s="42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ht="12.75">
      <c r="A2637" s="3"/>
      <c r="B2637" s="42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ht="12.75">
      <c r="A2638" s="3"/>
      <c r="B2638" s="42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ht="12.75">
      <c r="A2639" s="3"/>
      <c r="B2639" s="42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ht="12.75">
      <c r="A2640" s="3"/>
      <c r="B2640" s="42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ht="12.75">
      <c r="A2641" s="3"/>
      <c r="B2641" s="42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ht="12.75">
      <c r="A2642" s="3"/>
      <c r="B2642" s="42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ht="12.75">
      <c r="A2643" s="3"/>
      <c r="B2643" s="42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ht="12.75">
      <c r="A2644" s="3"/>
      <c r="B2644" s="42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ht="12.75">
      <c r="A2645" s="3"/>
      <c r="B2645" s="42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ht="12.75">
      <c r="A2646" s="3"/>
      <c r="B2646" s="42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ht="12.75">
      <c r="A2647" s="3"/>
      <c r="B2647" s="42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ht="12.75">
      <c r="A2648" s="3"/>
      <c r="B2648" s="42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ht="12.75">
      <c r="A2649" s="3"/>
      <c r="B2649" s="42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ht="12.75">
      <c r="A2650" s="3"/>
      <c r="B2650" s="42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ht="12.75">
      <c r="A2651" s="3"/>
      <c r="B2651" s="42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ht="12.75">
      <c r="A2652" s="3"/>
      <c r="B2652" s="42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ht="12.75">
      <c r="A2653" s="3"/>
      <c r="B2653" s="42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ht="12.75">
      <c r="A2654" s="3"/>
      <c r="B2654" s="42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ht="12.75">
      <c r="A2655" s="3"/>
      <c r="B2655" s="42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ht="12.75">
      <c r="A2656" s="3"/>
      <c r="B2656" s="42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ht="12.75">
      <c r="A2657" s="3"/>
      <c r="B2657" s="42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ht="12.75">
      <c r="A2658" s="3"/>
      <c r="B2658" s="42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ht="12.75">
      <c r="A2659" s="3"/>
      <c r="B2659" s="42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ht="12.75">
      <c r="A2660" s="3"/>
      <c r="B2660" s="42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ht="12.75">
      <c r="A2661" s="3"/>
      <c r="B2661" s="42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ht="12.75">
      <c r="A2662" s="3"/>
      <c r="B2662" s="42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ht="12.75">
      <c r="A2663" s="3"/>
      <c r="B2663" s="42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ht="12.75">
      <c r="A2664" s="3"/>
      <c r="B2664" s="42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ht="12.75">
      <c r="A2665" s="3"/>
      <c r="B2665" s="42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ht="12.75">
      <c r="A2666" s="3"/>
      <c r="B2666" s="42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ht="12.75">
      <c r="A2667" s="3"/>
      <c r="B2667" s="42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ht="12.75">
      <c r="A2668" s="3"/>
      <c r="B2668" s="42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ht="12.75">
      <c r="A2669" s="3"/>
      <c r="B2669" s="42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ht="12.75">
      <c r="A2670" s="3"/>
      <c r="B2670" s="42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ht="12.75">
      <c r="A2671" s="3"/>
      <c r="B2671" s="42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ht="12.75">
      <c r="A2672" s="3"/>
      <c r="B2672" s="42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ht="12.75">
      <c r="A2673" s="3"/>
      <c r="B2673" s="42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ht="12.75">
      <c r="A2674" s="3"/>
      <c r="B2674" s="42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ht="12.75">
      <c r="A2675" s="3"/>
      <c r="B2675" s="42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ht="12.75">
      <c r="A2676" s="3"/>
      <c r="B2676" s="42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ht="12.75">
      <c r="A2677" s="3"/>
      <c r="B2677" s="42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ht="12.75">
      <c r="A2678" s="3"/>
      <c r="B2678" s="42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ht="12.75">
      <c r="A2679" s="3"/>
      <c r="B2679" s="42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ht="12.75">
      <c r="A2680" s="3"/>
      <c r="B2680" s="42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ht="12.75">
      <c r="A2681" s="3"/>
      <c r="B2681" s="42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ht="12.75">
      <c r="A2682" s="3"/>
      <c r="B2682" s="42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ht="12.75">
      <c r="A2683" s="3"/>
      <c r="B2683" s="42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ht="12.75">
      <c r="A2684" s="3"/>
      <c r="B2684" s="42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ht="12.75">
      <c r="A2685" s="3"/>
      <c r="B2685" s="42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ht="12.75">
      <c r="A2686" s="3"/>
      <c r="B2686" s="42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ht="12.75">
      <c r="A2687" s="3"/>
      <c r="B2687" s="42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ht="12.75">
      <c r="A2688" s="3"/>
      <c r="B2688" s="42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ht="12.75">
      <c r="A2689" s="3"/>
      <c r="B2689" s="42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ht="12.75">
      <c r="A2690" s="3"/>
      <c r="B2690" s="42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ht="12.75">
      <c r="A2691" s="3"/>
      <c r="B2691" s="42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ht="12.75">
      <c r="A2692" s="3"/>
      <c r="B2692" s="42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ht="12.75">
      <c r="A2693" s="3"/>
      <c r="B2693" s="42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ht="12.75">
      <c r="A2694" s="3"/>
      <c r="B2694" s="42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ht="12.75">
      <c r="A2695" s="3"/>
      <c r="B2695" s="42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ht="12.75">
      <c r="A2696" s="3"/>
      <c r="B2696" s="42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ht="12.75">
      <c r="A2697" s="3"/>
      <c r="B2697" s="42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ht="12.75">
      <c r="A2698" s="3"/>
      <c r="B2698" s="42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ht="12.75">
      <c r="A2699" s="3"/>
      <c r="B2699" s="42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ht="12.75">
      <c r="A2700" s="3"/>
      <c r="B2700" s="42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ht="12.75">
      <c r="A2701" s="3"/>
      <c r="B2701" s="42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ht="12.75">
      <c r="A2702" s="3"/>
      <c r="B2702" s="42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ht="12.75">
      <c r="A2703" s="3"/>
      <c r="B2703" s="42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ht="12.75">
      <c r="A2704" s="3"/>
      <c r="B2704" s="42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ht="12.75">
      <c r="A2705" s="3"/>
      <c r="B2705" s="42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ht="12.75">
      <c r="A2706" s="3"/>
      <c r="B2706" s="42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ht="12.75">
      <c r="A2707" s="3"/>
      <c r="B2707" s="42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ht="12.75">
      <c r="A2708" s="3"/>
      <c r="B2708" s="42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ht="12.75">
      <c r="A2709" s="3"/>
      <c r="B2709" s="42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ht="12.75">
      <c r="A2710" s="3"/>
      <c r="B2710" s="42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ht="12.75">
      <c r="A2711" s="3"/>
      <c r="B2711" s="42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ht="12.75">
      <c r="A2712" s="3"/>
      <c r="B2712" s="42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ht="12.75">
      <c r="A2713" s="3"/>
      <c r="B2713" s="42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ht="12.75">
      <c r="A2714" s="3"/>
      <c r="B2714" s="42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ht="12.75">
      <c r="A2715" s="3"/>
      <c r="B2715" s="42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ht="12.75">
      <c r="A2716" s="3"/>
      <c r="B2716" s="42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ht="12.75">
      <c r="A2717" s="3"/>
      <c r="B2717" s="42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ht="12.75">
      <c r="A2718" s="3"/>
      <c r="B2718" s="42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ht="12.75">
      <c r="A2719" s="3"/>
      <c r="B2719" s="42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ht="12.75">
      <c r="A2720" s="3"/>
      <c r="B2720" s="42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ht="12.75">
      <c r="A2721" s="3"/>
      <c r="B2721" s="42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ht="12.75">
      <c r="A2722" s="3"/>
      <c r="B2722" s="42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ht="12.75">
      <c r="A2723" s="3"/>
      <c r="B2723" s="42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ht="12.75">
      <c r="A2724" s="3"/>
      <c r="B2724" s="42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ht="12.75">
      <c r="A2725" s="3"/>
      <c r="B2725" s="42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ht="12.75">
      <c r="A2726" s="3"/>
      <c r="B2726" s="42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ht="12.75">
      <c r="A2727" s="3"/>
      <c r="B2727" s="42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ht="12.75">
      <c r="A2728" s="3"/>
      <c r="B2728" s="42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ht="12.75">
      <c r="A2729" s="3"/>
      <c r="B2729" s="42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ht="12.75">
      <c r="A2730" s="3"/>
      <c r="B2730" s="42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ht="12.75">
      <c r="A2731" s="3"/>
      <c r="B2731" s="42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ht="12.75">
      <c r="A2732" s="3"/>
      <c r="B2732" s="42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ht="12.75">
      <c r="A2733" s="3"/>
      <c r="B2733" s="42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ht="12.75">
      <c r="A2734" s="3"/>
      <c r="B2734" s="42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ht="12.75">
      <c r="A2735" s="3"/>
      <c r="B2735" s="42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ht="12.75">
      <c r="A2736" s="3"/>
      <c r="B2736" s="42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ht="12.75">
      <c r="A2737" s="3"/>
      <c r="B2737" s="42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ht="12.75">
      <c r="A2738" s="3"/>
      <c r="B2738" s="42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ht="12.75">
      <c r="A2739" s="3"/>
      <c r="B2739" s="42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ht="12.75">
      <c r="A2740" s="3"/>
      <c r="B2740" s="42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ht="12.75">
      <c r="A2741" s="3"/>
      <c r="B2741" s="42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ht="12.75">
      <c r="A2742" s="3"/>
      <c r="B2742" s="42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ht="12.75">
      <c r="A2743" s="3"/>
      <c r="B2743" s="42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ht="12.75">
      <c r="A2744" s="3"/>
      <c r="B2744" s="42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ht="12.75">
      <c r="A2745" s="3"/>
      <c r="B2745" s="42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ht="12.75">
      <c r="A2746" s="3"/>
      <c r="B2746" s="42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ht="12.75">
      <c r="A2747" s="3"/>
      <c r="B2747" s="42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ht="12.75">
      <c r="A2748" s="3"/>
      <c r="B2748" s="42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ht="12.75">
      <c r="A2749" s="3"/>
      <c r="B2749" s="42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ht="12.75">
      <c r="A2750" s="3"/>
      <c r="B2750" s="42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ht="12.75">
      <c r="A2751" s="3"/>
      <c r="B2751" s="42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ht="12.75">
      <c r="A2752" s="3"/>
      <c r="B2752" s="42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ht="12.75">
      <c r="A2753" s="3"/>
      <c r="B2753" s="42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ht="12.75">
      <c r="A2754" s="3"/>
      <c r="B2754" s="42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ht="12.75">
      <c r="A2755" s="3"/>
      <c r="B2755" s="42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ht="12.75">
      <c r="A2756" s="3"/>
      <c r="B2756" s="42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ht="12.75">
      <c r="A2757" s="3"/>
      <c r="B2757" s="42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ht="12.75">
      <c r="A2758" s="3"/>
      <c r="B2758" s="42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ht="12.75">
      <c r="A2759" s="3"/>
      <c r="B2759" s="42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ht="12.75">
      <c r="A2760" s="3"/>
      <c r="B2760" s="42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ht="12.75">
      <c r="A2761" s="3"/>
      <c r="B2761" s="42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ht="12.75">
      <c r="A2762" s="3"/>
      <c r="B2762" s="42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ht="12.75">
      <c r="A2763" s="3"/>
      <c r="B2763" s="42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ht="12.75">
      <c r="A2764" s="3"/>
      <c r="B2764" s="42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ht="12.75">
      <c r="A2765" s="3"/>
      <c r="B2765" s="42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ht="12.75">
      <c r="A2766" s="3"/>
      <c r="B2766" s="42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ht="12.75">
      <c r="A2767" s="3"/>
      <c r="B2767" s="42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ht="12.75">
      <c r="A2768" s="3"/>
      <c r="B2768" s="42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ht="12.75">
      <c r="A2769" s="3"/>
      <c r="B2769" s="42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ht="12.75">
      <c r="A2770" s="3"/>
      <c r="B2770" s="42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ht="12.75">
      <c r="A2771" s="3"/>
      <c r="B2771" s="42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ht="12.75">
      <c r="A2772" s="3"/>
      <c r="B2772" s="42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ht="12.75">
      <c r="A2773" s="3"/>
      <c r="B2773" s="42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ht="12.75">
      <c r="A2774" s="3"/>
      <c r="B2774" s="42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ht="12.75">
      <c r="A2775" s="3"/>
      <c r="B2775" s="42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ht="12.75">
      <c r="A2776" s="3"/>
      <c r="B2776" s="42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ht="12.75">
      <c r="A2777" s="3"/>
      <c r="B2777" s="42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ht="12.75">
      <c r="A2778" s="3"/>
      <c r="B2778" s="42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ht="12.75">
      <c r="A2779" s="3"/>
      <c r="B2779" s="42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ht="12.75">
      <c r="A2780" s="3"/>
      <c r="B2780" s="42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ht="12.75">
      <c r="A2781" s="3"/>
      <c r="B2781" s="42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ht="12.75">
      <c r="A2782" s="3"/>
      <c r="B2782" s="42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ht="12.75">
      <c r="A2783" s="3"/>
      <c r="B2783" s="42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ht="12.75">
      <c r="A2784" s="3"/>
      <c r="B2784" s="42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ht="12.75">
      <c r="A2785" s="3"/>
      <c r="B2785" s="42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ht="12.75">
      <c r="A2786" s="3"/>
      <c r="B2786" s="42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ht="12.75">
      <c r="A2787" s="3"/>
      <c r="B2787" s="42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ht="12.75">
      <c r="A2788" s="3"/>
      <c r="B2788" s="42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ht="12.75">
      <c r="A2789" s="3"/>
      <c r="B2789" s="42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ht="12.75">
      <c r="A2790" s="3"/>
      <c r="B2790" s="42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ht="12.75">
      <c r="A2791" s="3"/>
      <c r="B2791" s="42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ht="12.75">
      <c r="A2792" s="3"/>
      <c r="B2792" s="42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ht="12.75">
      <c r="A2793" s="3"/>
      <c r="B2793" s="42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ht="12.75">
      <c r="A2794" s="3"/>
      <c r="B2794" s="42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ht="12.75">
      <c r="A2795" s="3"/>
      <c r="B2795" s="42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ht="12.75">
      <c r="A2796" s="3"/>
      <c r="B2796" s="42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ht="12.75">
      <c r="A2797" s="3"/>
      <c r="B2797" s="42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ht="12.75">
      <c r="A2798" s="3"/>
      <c r="B2798" s="42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ht="12.75">
      <c r="A2799" s="3"/>
      <c r="B2799" s="42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ht="12.75">
      <c r="A2800" s="3"/>
      <c r="B2800" s="42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ht="12.75">
      <c r="A2801" s="3"/>
      <c r="B2801" s="42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ht="12.75">
      <c r="A2802" s="3"/>
      <c r="B2802" s="42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ht="12.75">
      <c r="A2803" s="3"/>
      <c r="B2803" s="42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ht="12.75">
      <c r="A2804" s="3"/>
      <c r="B2804" s="42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ht="12.75">
      <c r="A2805" s="3"/>
      <c r="B2805" s="42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ht="12.75">
      <c r="A2806" s="3"/>
      <c r="B2806" s="42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ht="12.75">
      <c r="A2807" s="3"/>
      <c r="B2807" s="42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ht="12.75">
      <c r="A2808" s="3"/>
      <c r="B2808" s="42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ht="12.75">
      <c r="A2809" s="3"/>
      <c r="B2809" s="42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ht="12.75">
      <c r="A2810" s="3"/>
      <c r="B2810" s="42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ht="12.75">
      <c r="A2811" s="3"/>
      <c r="B2811" s="42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ht="12.75">
      <c r="A2812" s="3"/>
      <c r="B2812" s="42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ht="12.75">
      <c r="A2813" s="3"/>
      <c r="B2813" s="42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ht="12.75">
      <c r="A2814" s="3"/>
      <c r="B2814" s="42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ht="12.75">
      <c r="A2815" s="3"/>
      <c r="B2815" s="42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ht="12.75">
      <c r="A2816" s="3"/>
      <c r="B2816" s="42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ht="12.75">
      <c r="A2817" s="3"/>
      <c r="B2817" s="42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ht="12.75">
      <c r="A2818" s="3"/>
      <c r="B2818" s="42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ht="12.75">
      <c r="A2819" s="3"/>
      <c r="B2819" s="42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ht="12.75">
      <c r="A2820" s="3"/>
      <c r="B2820" s="42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ht="12.75">
      <c r="A2821" s="3"/>
      <c r="B2821" s="42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ht="12.75">
      <c r="A2822" s="3"/>
      <c r="B2822" s="42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ht="12.75">
      <c r="A2823" s="3"/>
      <c r="B2823" s="42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ht="12.75">
      <c r="A2824" s="3"/>
      <c r="B2824" s="42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ht="12.75">
      <c r="A2825" s="3"/>
      <c r="B2825" s="42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ht="12.75">
      <c r="A2826" s="3"/>
      <c r="B2826" s="42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ht="12.75">
      <c r="A2827" s="3"/>
      <c r="B2827" s="42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ht="12.75">
      <c r="A2828" s="3"/>
      <c r="B2828" s="42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ht="12.75">
      <c r="A2829" s="3"/>
      <c r="B2829" s="42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ht="12.75">
      <c r="A2830" s="3"/>
      <c r="B2830" s="42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ht="12.75">
      <c r="A2831" s="3"/>
      <c r="B2831" s="42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ht="12.75">
      <c r="A2832" s="3"/>
      <c r="B2832" s="42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ht="12.75">
      <c r="A2833" s="3"/>
      <c r="B2833" s="42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ht="12.75">
      <c r="A2834" s="3"/>
      <c r="B2834" s="42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ht="12.75">
      <c r="A2835" s="3"/>
      <c r="B2835" s="42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ht="12.75">
      <c r="A2836" s="3"/>
      <c r="B2836" s="42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ht="12.75">
      <c r="A2837" s="3"/>
      <c r="B2837" s="42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ht="12.75">
      <c r="A2838" s="3"/>
      <c r="B2838" s="42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ht="12.75">
      <c r="A2839" s="3"/>
      <c r="B2839" s="42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ht="12.75">
      <c r="A2840" s="3"/>
      <c r="B2840" s="42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ht="12.75">
      <c r="A2841" s="3"/>
      <c r="B2841" s="42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ht="12.75">
      <c r="A2842" s="3"/>
      <c r="B2842" s="42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ht="12.75">
      <c r="A2843" s="3"/>
      <c r="B2843" s="42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ht="12.75">
      <c r="A2844" s="3"/>
      <c r="B2844" s="42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ht="12.75">
      <c r="A2845" s="3"/>
      <c r="B2845" s="42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ht="12.75">
      <c r="A2846" s="3"/>
      <c r="B2846" s="42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ht="12.75">
      <c r="A2847" s="3"/>
      <c r="B2847" s="42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ht="12.75">
      <c r="A2848" s="3"/>
      <c r="B2848" s="42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ht="12.75">
      <c r="A2849" s="3"/>
      <c r="B2849" s="42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ht="12.75">
      <c r="A2850" s="3"/>
      <c r="B2850" s="42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ht="12.75">
      <c r="A2851" s="3"/>
      <c r="B2851" s="42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ht="12.75">
      <c r="A2852" s="3"/>
      <c r="B2852" s="42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ht="12.75">
      <c r="A2853" s="3"/>
      <c r="B2853" s="42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ht="12.75">
      <c r="A2854" s="3"/>
      <c r="B2854" s="42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ht="12.75">
      <c r="A2855" s="3"/>
      <c r="B2855" s="42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ht="12.75">
      <c r="A2856" s="3"/>
      <c r="B2856" s="42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ht="12.75">
      <c r="A2857" s="3"/>
      <c r="B2857" s="42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ht="12.75">
      <c r="A2858" s="3"/>
      <c r="B2858" s="42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ht="12.75">
      <c r="A2859" s="3"/>
      <c r="B2859" s="42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ht="12.75">
      <c r="A2860" s="3"/>
      <c r="B2860" s="42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ht="12.75">
      <c r="A2861" s="3"/>
      <c r="B2861" s="42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ht="12.75">
      <c r="A2862" s="3"/>
      <c r="B2862" s="42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ht="12.75">
      <c r="A2863" s="3"/>
      <c r="B2863" s="42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ht="12.75">
      <c r="A2864" s="3"/>
      <c r="B2864" s="42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ht="12.75">
      <c r="A2865" s="3"/>
      <c r="B2865" s="42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ht="12.75">
      <c r="A2866" s="3"/>
      <c r="B2866" s="42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ht="12.75">
      <c r="A2867" s="3"/>
      <c r="B2867" s="42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ht="12.75">
      <c r="A2868" s="3"/>
      <c r="B2868" s="42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ht="12.75">
      <c r="A2869" s="3"/>
      <c r="B2869" s="42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ht="12.75">
      <c r="A2870" s="3"/>
      <c r="B2870" s="42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ht="12.75">
      <c r="A2871" s="3"/>
      <c r="B2871" s="42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ht="12.75">
      <c r="A2872" s="3"/>
      <c r="B2872" s="42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ht="12.75">
      <c r="A2873" s="3"/>
      <c r="B2873" s="42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ht="12.75">
      <c r="A2874" s="3"/>
      <c r="B2874" s="42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ht="12.75">
      <c r="A2875" s="3"/>
      <c r="B2875" s="42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ht="12.75">
      <c r="A2876" s="3"/>
      <c r="B2876" s="42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ht="12.75">
      <c r="A2877" s="3"/>
      <c r="B2877" s="42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ht="12.75">
      <c r="A2878" s="3"/>
      <c r="B2878" s="42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ht="12.75">
      <c r="A2879" s="3"/>
      <c r="B2879" s="42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ht="12.75">
      <c r="A2880" s="3"/>
      <c r="B2880" s="42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ht="12.75">
      <c r="A2881" s="3"/>
      <c r="B2881" s="42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ht="12.75">
      <c r="A2882" s="3"/>
      <c r="B2882" s="42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ht="12.75">
      <c r="A2883" s="3"/>
      <c r="B2883" s="42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ht="12.75">
      <c r="A2884" s="3"/>
      <c r="B2884" s="42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ht="12.75">
      <c r="A2885" s="3"/>
      <c r="B2885" s="42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ht="12.75">
      <c r="A2886" s="3"/>
      <c r="B2886" s="42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ht="12.75">
      <c r="A2887" s="3"/>
      <c r="B2887" s="42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ht="12.75">
      <c r="A2888" s="3"/>
      <c r="B2888" s="42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ht="12.75">
      <c r="A2889" s="3"/>
      <c r="B2889" s="42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ht="12.75">
      <c r="A2890" s="3"/>
      <c r="B2890" s="42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ht="12.75">
      <c r="A2891" s="3"/>
      <c r="B2891" s="42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ht="12.75">
      <c r="A2892" s="3"/>
      <c r="B2892" s="42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ht="12.75">
      <c r="A2893" s="3"/>
      <c r="B2893" s="42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ht="12.75">
      <c r="A2894" s="3"/>
      <c r="B2894" s="42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ht="12.75">
      <c r="A2895" s="3"/>
      <c r="B2895" s="42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ht="12.75">
      <c r="A2896" s="3"/>
      <c r="B2896" s="42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ht="12.75">
      <c r="A2897" s="3"/>
      <c r="B2897" s="42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ht="12.75">
      <c r="A2898" s="3"/>
      <c r="B2898" s="42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ht="12.75">
      <c r="A2899" s="3"/>
      <c r="B2899" s="42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ht="12.75">
      <c r="A2900" s="3"/>
      <c r="B2900" s="42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ht="12.75">
      <c r="A2901" s="3"/>
      <c r="B2901" s="42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ht="12.75">
      <c r="A2902" s="3"/>
      <c r="B2902" s="42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ht="12.75">
      <c r="A2903" s="3"/>
      <c r="B2903" s="42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ht="12.75">
      <c r="A2904" s="3"/>
      <c r="B2904" s="42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ht="12.75">
      <c r="A2905" s="3"/>
      <c r="B2905" s="42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ht="12.75">
      <c r="A2906" s="3"/>
      <c r="B2906" s="42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ht="12.75">
      <c r="A2907" s="3"/>
      <c r="B2907" s="42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ht="12.75">
      <c r="A2908" s="3"/>
      <c r="B2908" s="42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ht="12.75">
      <c r="A2909" s="3"/>
      <c r="B2909" s="42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ht="12.75">
      <c r="A2910" s="3"/>
      <c r="B2910" s="42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ht="12.75">
      <c r="A2911" s="3"/>
      <c r="B2911" s="42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ht="12.75">
      <c r="A2912" s="3"/>
      <c r="B2912" s="42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ht="12.75">
      <c r="A2913" s="3"/>
      <c r="B2913" s="42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ht="12.75">
      <c r="A2914" s="3"/>
      <c r="B2914" s="42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ht="12.75">
      <c r="A2915" s="3"/>
      <c r="B2915" s="42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ht="12.75">
      <c r="A2916" s="3"/>
      <c r="B2916" s="42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ht="12.75">
      <c r="A2917" s="3"/>
      <c r="B2917" s="42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ht="12.75">
      <c r="A2918" s="3"/>
      <c r="B2918" s="42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ht="12.75">
      <c r="A2919" s="3"/>
      <c r="B2919" s="42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ht="12.75">
      <c r="A2920" s="3"/>
      <c r="B2920" s="42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ht="12.75">
      <c r="A2921" s="3"/>
      <c r="B2921" s="42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ht="12.75">
      <c r="A2922" s="3"/>
      <c r="B2922" s="42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ht="12.75">
      <c r="A2923" s="3"/>
      <c r="B2923" s="42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ht="12.75">
      <c r="A2924" s="3"/>
      <c r="B2924" s="42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ht="12.75">
      <c r="A2925" s="3"/>
      <c r="B2925" s="42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ht="12.75">
      <c r="A2926" s="3"/>
      <c r="B2926" s="42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ht="12.75">
      <c r="A2927" s="3"/>
      <c r="B2927" s="42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ht="12.75">
      <c r="A2928" s="3"/>
      <c r="B2928" s="42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ht="12.75">
      <c r="A2929" s="3"/>
      <c r="B2929" s="42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ht="12.75">
      <c r="A2930" s="3"/>
      <c r="B2930" s="42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ht="12.75">
      <c r="A2931" s="3"/>
      <c r="B2931" s="42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ht="12.75">
      <c r="A2932" s="3"/>
      <c r="B2932" s="42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ht="12.75">
      <c r="A2933" s="3"/>
      <c r="B2933" s="42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ht="12.75">
      <c r="A2934" s="3"/>
      <c r="B2934" s="42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ht="12.75">
      <c r="A2935" s="3"/>
      <c r="B2935" s="42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ht="12.75">
      <c r="A2936" s="3"/>
      <c r="B2936" s="42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ht="12.75">
      <c r="A2937" s="3"/>
      <c r="B2937" s="42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ht="12.75">
      <c r="A2938" s="3"/>
      <c r="B2938" s="42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ht="12.75">
      <c r="A2939" s="3"/>
      <c r="B2939" s="42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ht="12.75">
      <c r="A2940" s="3"/>
      <c r="B2940" s="42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ht="12.75">
      <c r="A2941" s="3"/>
      <c r="B2941" s="42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ht="12.75">
      <c r="A2942" s="3"/>
      <c r="B2942" s="42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ht="12.75">
      <c r="A2943" s="3"/>
      <c r="B2943" s="42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ht="12.75">
      <c r="A2944" s="3"/>
      <c r="B2944" s="42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ht="12.75">
      <c r="A2945" s="3"/>
      <c r="B2945" s="42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ht="12.75">
      <c r="A2946" s="3"/>
      <c r="B2946" s="42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ht="12.75">
      <c r="A2947" s="3"/>
      <c r="B2947" s="42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ht="12.75">
      <c r="A2948" s="3"/>
      <c r="B2948" s="42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ht="12.75">
      <c r="A2949" s="3"/>
      <c r="B2949" s="42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ht="12.75">
      <c r="A2950" s="3"/>
      <c r="B2950" s="42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ht="12.75">
      <c r="A2951" s="3"/>
      <c r="B2951" s="42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ht="12.75">
      <c r="A2952" s="3"/>
      <c r="B2952" s="42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ht="12.75">
      <c r="A2953" s="3"/>
      <c r="B2953" s="42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ht="12.75">
      <c r="A2954" s="3"/>
      <c r="B2954" s="42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ht="12.75">
      <c r="A2955" s="3"/>
      <c r="B2955" s="42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ht="12.75">
      <c r="A2956" s="3"/>
      <c r="B2956" s="42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ht="12.75">
      <c r="A2957" s="3"/>
      <c r="B2957" s="42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ht="12.75">
      <c r="A2958" s="3"/>
      <c r="B2958" s="42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ht="12.75">
      <c r="A2959" s="3"/>
      <c r="B2959" s="42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ht="12.75">
      <c r="A2960" s="3"/>
      <c r="B2960" s="42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ht="12.75">
      <c r="A2961" s="3"/>
      <c r="B2961" s="42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ht="12.75">
      <c r="A2962" s="3"/>
      <c r="B2962" s="42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ht="12.75">
      <c r="A2963" s="3"/>
      <c r="B2963" s="42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ht="12.75">
      <c r="A2964" s="3"/>
      <c r="B2964" s="42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ht="12.75">
      <c r="A2965" s="3"/>
      <c r="B2965" s="42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ht="12.75">
      <c r="A2966" s="3"/>
      <c r="B2966" s="42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ht="12.75">
      <c r="A2967" s="3"/>
      <c r="B2967" s="42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ht="12.75">
      <c r="A2968" s="3"/>
      <c r="B2968" s="42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ht="12.75">
      <c r="A2969" s="3"/>
      <c r="B2969" s="42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ht="12.75">
      <c r="A2970" s="3"/>
      <c r="B2970" s="42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ht="12.75">
      <c r="A2971" s="3"/>
      <c r="B2971" s="42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ht="12.75">
      <c r="A2972" s="3"/>
      <c r="B2972" s="42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ht="12.75">
      <c r="A2973" s="3"/>
      <c r="B2973" s="42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ht="12.75">
      <c r="A2974" s="3"/>
      <c r="B2974" s="42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ht="12.75">
      <c r="A2975" s="3"/>
      <c r="B2975" s="42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ht="12.75">
      <c r="A2976" s="3"/>
      <c r="B2976" s="42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ht="12.75">
      <c r="A2977" s="3"/>
      <c r="B2977" s="42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ht="12.75">
      <c r="A2978" s="3"/>
      <c r="B2978" s="42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ht="12.75">
      <c r="A2979" s="3"/>
      <c r="B2979" s="42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ht="12.75">
      <c r="A2980" s="3"/>
      <c r="B2980" s="42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ht="12.75">
      <c r="A2981" s="3"/>
      <c r="B2981" s="42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ht="12.75">
      <c r="A2982" s="3"/>
      <c r="B2982" s="42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ht="12.75">
      <c r="A2983" s="3"/>
      <c r="B2983" s="42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ht="12.75">
      <c r="A2984" s="3"/>
      <c r="B2984" s="42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ht="12.75">
      <c r="A2985" s="3"/>
      <c r="B2985" s="42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ht="12.75">
      <c r="A2986" s="3"/>
      <c r="B2986" s="42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ht="12.75">
      <c r="A2987" s="3"/>
      <c r="B2987" s="42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ht="12.75">
      <c r="A2988" s="3"/>
      <c r="B2988" s="42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ht="12.75">
      <c r="A2989" s="3"/>
      <c r="B2989" s="42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ht="12.75">
      <c r="A2990" s="3"/>
      <c r="B2990" s="42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ht="12.75">
      <c r="A2991" s="3"/>
      <c r="B2991" s="42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ht="12.75">
      <c r="A2992" s="3"/>
      <c r="B2992" s="42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ht="12.75">
      <c r="A2993" s="3"/>
      <c r="B2993" s="42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ht="12.75">
      <c r="A2994" s="3"/>
      <c r="B2994" s="42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ht="12.75">
      <c r="A2995" s="3"/>
      <c r="B2995" s="42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ht="12.75">
      <c r="A2996" s="3"/>
      <c r="B2996" s="42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ht="12.75">
      <c r="A2997" s="3"/>
      <c r="B2997" s="42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ht="12.75">
      <c r="A2998" s="3"/>
      <c r="B2998" s="42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ht="12.75">
      <c r="A2999" s="3"/>
      <c r="B2999" s="42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ht="12.75">
      <c r="A3000" s="3"/>
      <c r="B3000" s="42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ht="12.75">
      <c r="A3001" s="3"/>
      <c r="B3001" s="42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ht="12.75">
      <c r="A3002" s="3"/>
      <c r="B3002" s="42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ht="12.75">
      <c r="A3003" s="3"/>
      <c r="B3003" s="42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ht="12.75">
      <c r="A3004" s="3"/>
      <c r="B3004" s="42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ht="12.75">
      <c r="A3005" s="3"/>
      <c r="B3005" s="42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ht="12.75">
      <c r="A3006" s="3"/>
      <c r="B3006" s="42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ht="12.75">
      <c r="A3007" s="3"/>
      <c r="B3007" s="42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ht="12.75">
      <c r="A3008" s="3"/>
      <c r="B3008" s="42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ht="12.75">
      <c r="A3009" s="3"/>
      <c r="B3009" s="42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ht="12.75">
      <c r="A3010" s="3"/>
      <c r="B3010" s="42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ht="12.75">
      <c r="A3011" s="3"/>
      <c r="B3011" s="42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ht="12.75">
      <c r="A3012" s="3"/>
      <c r="B3012" s="42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ht="12.75">
      <c r="A3013" s="3"/>
      <c r="B3013" s="42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ht="12.75">
      <c r="A3014" s="3"/>
      <c r="B3014" s="42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ht="12.75">
      <c r="A3015" s="3"/>
      <c r="B3015" s="42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ht="12.75">
      <c r="A3016" s="3"/>
      <c r="B3016" s="42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ht="12.75">
      <c r="A3017" s="3"/>
      <c r="B3017" s="42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ht="12.75">
      <c r="A3018" s="3"/>
      <c r="B3018" s="42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ht="12.75">
      <c r="A3019" s="3"/>
      <c r="B3019" s="42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ht="12.75">
      <c r="A3020" s="3"/>
      <c r="B3020" s="42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ht="12.75">
      <c r="A3021" s="3"/>
      <c r="B3021" s="42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ht="12.75">
      <c r="A3022" s="3"/>
      <c r="B3022" s="42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ht="12.75">
      <c r="A3023" s="3"/>
      <c r="B3023" s="42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ht="12.75">
      <c r="A3024" s="3"/>
      <c r="B3024" s="42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ht="12.75">
      <c r="A3025" s="3"/>
      <c r="B3025" s="42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ht="12.75">
      <c r="A3026" s="3"/>
      <c r="B3026" s="42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ht="12.75">
      <c r="A3027" s="3"/>
      <c r="B3027" s="42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ht="12.75">
      <c r="A3028" s="3"/>
      <c r="B3028" s="42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ht="12.75">
      <c r="A3029" s="3"/>
      <c r="B3029" s="42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ht="12.75">
      <c r="A3030" s="3"/>
      <c r="B3030" s="42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ht="12.75">
      <c r="A3031" s="3"/>
      <c r="B3031" s="42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ht="12.75">
      <c r="A3032" s="3"/>
      <c r="B3032" s="42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ht="12.75">
      <c r="A3033" s="3"/>
      <c r="B3033" s="42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ht="12.75">
      <c r="A3034" s="3"/>
      <c r="B3034" s="42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ht="12.75">
      <c r="A3035" s="3"/>
      <c r="B3035" s="42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ht="12.75">
      <c r="A3036" s="3"/>
      <c r="B3036" s="42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ht="12.75">
      <c r="A3037" s="3"/>
      <c r="B3037" s="42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ht="12.75">
      <c r="A3038" s="3"/>
      <c r="B3038" s="42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ht="12.75">
      <c r="A3039" s="3"/>
      <c r="B3039" s="42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ht="12.75">
      <c r="A3040" s="3"/>
      <c r="B3040" s="42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ht="12.75">
      <c r="A3041" s="3"/>
      <c r="B3041" s="42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ht="12.75">
      <c r="A3042" s="3"/>
      <c r="B3042" s="42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ht="12.75">
      <c r="A3043" s="3"/>
      <c r="B3043" s="42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ht="12.75">
      <c r="A3044" s="3"/>
      <c r="B3044" s="42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ht="12.75">
      <c r="A3045" s="3"/>
      <c r="B3045" s="42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ht="12.75">
      <c r="A3046" s="3"/>
      <c r="B3046" s="42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ht="12.75">
      <c r="A3047" s="3"/>
      <c r="B3047" s="42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ht="12.75">
      <c r="A3048" s="3"/>
      <c r="B3048" s="42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ht="12.75">
      <c r="A3049" s="3"/>
      <c r="B3049" s="42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ht="12.75">
      <c r="A3050" s="3"/>
      <c r="B3050" s="42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ht="12.75">
      <c r="A3051" s="3"/>
      <c r="B3051" s="42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ht="12.75">
      <c r="A3052" s="3"/>
      <c r="B3052" s="42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ht="12.75">
      <c r="A3053" s="3"/>
      <c r="B3053" s="42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ht="12.75">
      <c r="A3054" s="3"/>
      <c r="B3054" s="42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ht="12.75">
      <c r="A3055" s="3"/>
      <c r="B3055" s="42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ht="12.75">
      <c r="A3056" s="3"/>
      <c r="B3056" s="42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ht="12.75">
      <c r="A3057" s="3"/>
      <c r="B3057" s="42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ht="12.75">
      <c r="A3058" s="3"/>
      <c r="B3058" s="42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ht="12.75">
      <c r="A3059" s="3"/>
      <c r="B3059" s="42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ht="12.75">
      <c r="A3060" s="3"/>
      <c r="B3060" s="42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ht="12.75">
      <c r="A3061" s="3"/>
      <c r="B3061" s="42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ht="12.75">
      <c r="A3062" s="3"/>
      <c r="B3062" s="42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ht="12.75">
      <c r="A3063" s="3"/>
      <c r="B3063" s="42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ht="12.75">
      <c r="A3064" s="3"/>
      <c r="B3064" s="42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ht="12.75">
      <c r="A3065" s="3"/>
      <c r="B3065" s="42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ht="12.75">
      <c r="A3066" s="3"/>
      <c r="B3066" s="42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ht="12.75">
      <c r="A3067" s="3"/>
      <c r="B3067" s="42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ht="12.75">
      <c r="A3068" s="3"/>
      <c r="B3068" s="42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ht="12.75">
      <c r="A3069" s="3"/>
      <c r="B3069" s="42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ht="12.75">
      <c r="A3070" s="3"/>
      <c r="B3070" s="42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ht="12.75">
      <c r="A3071" s="3"/>
      <c r="B3071" s="42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ht="12.75">
      <c r="A3072" s="3"/>
      <c r="B3072" s="42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ht="12.75">
      <c r="A3073" s="3"/>
      <c r="B3073" s="42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ht="12.75">
      <c r="A3074" s="3"/>
      <c r="B3074" s="42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ht="12.75">
      <c r="A3075" s="3"/>
      <c r="B3075" s="42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ht="12.75">
      <c r="A3076" s="3"/>
      <c r="B3076" s="42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ht="12.75">
      <c r="A3077" s="3"/>
      <c r="B3077" s="42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ht="12.75">
      <c r="A3078" s="3"/>
      <c r="B3078" s="42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ht="12.75">
      <c r="A3079" s="3"/>
      <c r="B3079" s="42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ht="12.75">
      <c r="A3080" s="3"/>
      <c r="B3080" s="42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ht="12.75">
      <c r="A3081" s="3"/>
      <c r="B3081" s="42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ht="12.75">
      <c r="A3082" s="3"/>
      <c r="B3082" s="42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ht="12.75">
      <c r="A3083" s="3"/>
      <c r="B3083" s="42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ht="12.75">
      <c r="A3084" s="3"/>
      <c r="B3084" s="42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ht="12.75">
      <c r="A3085" s="3"/>
      <c r="B3085" s="42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ht="12.75">
      <c r="A3086" s="3"/>
      <c r="B3086" s="42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ht="12.75">
      <c r="A3087" s="3"/>
      <c r="B3087" s="42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ht="12.75">
      <c r="A3088" s="3"/>
      <c r="B3088" s="42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ht="12.75">
      <c r="A3089" s="3"/>
      <c r="B3089" s="42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ht="12.75">
      <c r="A3090" s="3"/>
      <c r="B3090" s="42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ht="12.75">
      <c r="A3091" s="3"/>
      <c r="B3091" s="42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ht="12.75">
      <c r="A3092" s="3"/>
      <c r="B3092" s="42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ht="12.75">
      <c r="A3093" s="3"/>
      <c r="B3093" s="42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ht="12.75">
      <c r="A3094" s="3"/>
      <c r="B3094" s="42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ht="12.75">
      <c r="A3095" s="3"/>
      <c r="B3095" s="42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ht="12.75">
      <c r="A3096" s="3"/>
      <c r="B3096" s="42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ht="12.75">
      <c r="A3097" s="3"/>
      <c r="B3097" s="42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ht="12.75">
      <c r="A3098" s="3"/>
      <c r="B3098" s="42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ht="12.75">
      <c r="A3099" s="3"/>
      <c r="B3099" s="42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ht="12.75">
      <c r="A3100" s="3"/>
      <c r="B3100" s="42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ht="12.75">
      <c r="A3101" s="3"/>
      <c r="B3101" s="42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ht="12.75">
      <c r="A3102" s="3"/>
      <c r="B3102" s="42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ht="12.75">
      <c r="A3103" s="3"/>
      <c r="B3103" s="42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ht="12.75">
      <c r="A3104" s="3"/>
      <c r="B3104" s="42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ht="12.75">
      <c r="A3105" s="3"/>
      <c r="B3105" s="42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ht="12.75">
      <c r="A3106" s="3"/>
      <c r="B3106" s="42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ht="12.75">
      <c r="A3107" s="3"/>
      <c r="B3107" s="42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ht="12.75">
      <c r="A3108" s="3"/>
      <c r="B3108" s="42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ht="12.75">
      <c r="A3109" s="3"/>
      <c r="B3109" s="42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ht="12.75">
      <c r="A3110" s="3"/>
      <c r="B3110" s="42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ht="12.75">
      <c r="A3111" s="3"/>
      <c r="B3111" s="42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ht="12.75">
      <c r="A3112" s="3"/>
      <c r="B3112" s="42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ht="12.75">
      <c r="A3113" s="3"/>
      <c r="B3113" s="42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ht="12.75">
      <c r="A3114" s="3"/>
      <c r="B3114" s="42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ht="12.75">
      <c r="A3115" s="3"/>
      <c r="B3115" s="42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ht="12.75">
      <c r="A3116" s="3"/>
      <c r="B3116" s="42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ht="12.75">
      <c r="A3117" s="3"/>
      <c r="B3117" s="42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ht="12.75">
      <c r="A3118" s="3"/>
      <c r="B3118" s="42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ht="12.75">
      <c r="A3119" s="3"/>
      <c r="B3119" s="42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ht="12.75">
      <c r="A3120" s="3"/>
      <c r="B3120" s="42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ht="12.75">
      <c r="A3121" s="3"/>
      <c r="B3121" s="42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ht="12.75">
      <c r="A3122" s="3"/>
      <c r="B3122" s="42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ht="12.75">
      <c r="A3123" s="3"/>
      <c r="B3123" s="42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ht="12.75">
      <c r="A3124" s="3"/>
      <c r="B3124" s="42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ht="12.75">
      <c r="A3125" s="3"/>
      <c r="B3125" s="42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ht="12.75">
      <c r="A3126" s="3"/>
      <c r="B3126" s="42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ht="12.75">
      <c r="A3127" s="3"/>
      <c r="B3127" s="42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ht="12.75">
      <c r="A3128" s="3"/>
      <c r="B3128" s="42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ht="12.75">
      <c r="A3129" s="3"/>
      <c r="B3129" s="42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ht="12.75">
      <c r="A3130" s="3"/>
      <c r="B3130" s="42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ht="12.75">
      <c r="A3131" s="3"/>
      <c r="B3131" s="42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ht="12.75">
      <c r="A3132" s="3"/>
      <c r="B3132" s="42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ht="12.75">
      <c r="A3133" s="3"/>
      <c r="B3133" s="42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ht="12.75">
      <c r="A3134" s="3"/>
      <c r="B3134" s="42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ht="12.75">
      <c r="A3135" s="3"/>
      <c r="B3135" s="42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ht="12.75">
      <c r="A3136" s="3"/>
      <c r="B3136" s="42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ht="12.75">
      <c r="A3137" s="3"/>
      <c r="B3137" s="42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ht="12.75">
      <c r="A3138" s="3"/>
      <c r="B3138" s="42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ht="12.75">
      <c r="A3139" s="3"/>
      <c r="B3139" s="42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ht="12.75">
      <c r="A3140" s="3"/>
      <c r="B3140" s="42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ht="12.75">
      <c r="A3141" s="3"/>
      <c r="B3141" s="42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ht="12.75">
      <c r="A3142" s="3"/>
      <c r="B3142" s="42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ht="12.75">
      <c r="A3143" s="3"/>
      <c r="B3143" s="42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ht="12.75">
      <c r="A3144" s="3"/>
      <c r="B3144" s="42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ht="12.75">
      <c r="A3145" s="3"/>
      <c r="B3145" s="42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ht="12.75">
      <c r="A3146" s="3"/>
      <c r="B3146" s="42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ht="12.75">
      <c r="A3147" s="3"/>
      <c r="B3147" s="42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ht="12.75">
      <c r="A3148" s="3"/>
      <c r="B3148" s="42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ht="12.75">
      <c r="A3149" s="3"/>
      <c r="B3149" s="42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ht="12.75">
      <c r="A3150" s="3"/>
      <c r="B3150" s="42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ht="12.75">
      <c r="A3151" s="3"/>
      <c r="B3151" s="42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ht="12.75">
      <c r="A3152" s="3"/>
      <c r="B3152" s="42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ht="12.75">
      <c r="A3153" s="3"/>
      <c r="B3153" s="42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ht="12.75">
      <c r="A3154" s="3"/>
      <c r="B3154" s="42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ht="12.75">
      <c r="A3155" s="3"/>
      <c r="B3155" s="42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ht="12.75">
      <c r="A3156" s="3"/>
      <c r="B3156" s="42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ht="12.75">
      <c r="A3157" s="3"/>
      <c r="B3157" s="42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ht="12.75">
      <c r="A3158" s="3"/>
      <c r="B3158" s="42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ht="12.75">
      <c r="A3159" s="3"/>
      <c r="B3159" s="42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ht="12.75">
      <c r="A3160" s="3"/>
      <c r="B3160" s="42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ht="12.75">
      <c r="A3161" s="3"/>
      <c r="B3161" s="42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ht="12.75">
      <c r="A3162" s="3"/>
      <c r="B3162" s="42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ht="12.75">
      <c r="A3163" s="3"/>
      <c r="B3163" s="42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ht="12.75">
      <c r="A3164" s="3"/>
      <c r="B3164" s="42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ht="12.75">
      <c r="A3165" s="3"/>
      <c r="B3165" s="42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ht="12.75">
      <c r="A3166" s="3"/>
      <c r="B3166" s="42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ht="12.75">
      <c r="A3167" s="3"/>
      <c r="B3167" s="42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ht="12.75">
      <c r="A3168" s="3"/>
      <c r="B3168" s="42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ht="12.75">
      <c r="A3169" s="3"/>
      <c r="B3169" s="42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ht="12.75">
      <c r="A3170" s="3"/>
      <c r="B3170" s="42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ht="12.75">
      <c r="A3171" s="3"/>
      <c r="B3171" s="42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ht="12.75">
      <c r="A3172" s="3"/>
      <c r="B3172" s="42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ht="12.75">
      <c r="A3173" s="3"/>
      <c r="B3173" s="42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ht="12.75">
      <c r="A3174" s="3"/>
      <c r="B3174" s="42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ht="12.75">
      <c r="A3175" s="3"/>
      <c r="B3175" s="42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ht="12.75">
      <c r="A3176" s="3"/>
      <c r="B3176" s="42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ht="12.75">
      <c r="A3177" s="3"/>
      <c r="B3177" s="42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ht="12.75">
      <c r="A3178" s="3"/>
      <c r="B3178" s="42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ht="12.75">
      <c r="A3179" s="3"/>
      <c r="B3179" s="42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ht="12.75">
      <c r="A3180" s="3"/>
      <c r="B3180" s="42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ht="12.75">
      <c r="A3181" s="3"/>
      <c r="B3181" s="42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ht="12.75">
      <c r="A3182" s="3"/>
      <c r="B3182" s="42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ht="12.75">
      <c r="A3183" s="3"/>
      <c r="B3183" s="42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ht="12.75">
      <c r="A3184" s="3"/>
      <c r="B3184" s="42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ht="12.75">
      <c r="A3185" s="3"/>
      <c r="B3185" s="42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ht="12.75">
      <c r="A3186" s="3"/>
      <c r="B3186" s="42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ht="12.75">
      <c r="A3187" s="3"/>
      <c r="B3187" s="42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ht="12.75">
      <c r="A3188" s="3"/>
      <c r="B3188" s="42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ht="12.75">
      <c r="A3189" s="3"/>
      <c r="B3189" s="42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ht="12.75">
      <c r="A3190" s="3"/>
      <c r="B3190" s="42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ht="12.75">
      <c r="A3191" s="3"/>
      <c r="B3191" s="42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ht="12.75">
      <c r="A3192" s="3"/>
      <c r="B3192" s="42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ht="12.75">
      <c r="A3193" s="3"/>
      <c r="B3193" s="42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ht="12.75">
      <c r="A3194" s="3"/>
      <c r="B3194" s="42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ht="12.75">
      <c r="A3195" s="3"/>
      <c r="B3195" s="42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ht="12.75">
      <c r="A3196" s="3"/>
      <c r="B3196" s="42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ht="12.75">
      <c r="A3197" s="3"/>
      <c r="B3197" s="42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ht="12.75">
      <c r="A3198" s="3"/>
      <c r="B3198" s="42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ht="12.75">
      <c r="A3199" s="3"/>
      <c r="B3199" s="42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ht="12.75">
      <c r="A3200" s="3"/>
      <c r="B3200" s="42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ht="12.75">
      <c r="A3201" s="3"/>
      <c r="B3201" s="42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ht="12.75">
      <c r="A3202" s="3"/>
      <c r="B3202" s="42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ht="12.75">
      <c r="A3203" s="3"/>
      <c r="B3203" s="42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ht="12.75">
      <c r="A3204" s="3"/>
      <c r="B3204" s="42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ht="12.75">
      <c r="A3205" s="3"/>
      <c r="B3205" s="42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ht="12.75">
      <c r="A3206" s="3"/>
      <c r="B3206" s="42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ht="12.75">
      <c r="A3207" s="3"/>
      <c r="B3207" s="42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ht="12.75">
      <c r="A3208" s="3"/>
      <c r="B3208" s="42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ht="12.75">
      <c r="A3209" s="3"/>
      <c r="B3209" s="42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ht="12.75">
      <c r="A3210" s="3"/>
      <c r="B3210" s="42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ht="12.75">
      <c r="A3211" s="3"/>
      <c r="B3211" s="42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ht="12.75">
      <c r="A3212" s="3"/>
      <c r="B3212" s="42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ht="12.75">
      <c r="A3213" s="3"/>
      <c r="B3213" s="42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ht="12.75">
      <c r="A3214" s="3"/>
      <c r="B3214" s="42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ht="12.75">
      <c r="A3215" s="3"/>
      <c r="B3215" s="42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ht="12.75">
      <c r="A3216" s="3"/>
      <c r="B3216" s="42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ht="12.75">
      <c r="A3217" s="3"/>
      <c r="B3217" s="42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ht="12.75">
      <c r="A3218" s="3"/>
      <c r="B3218" s="42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ht="12.75">
      <c r="A3219" s="3"/>
      <c r="B3219" s="42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ht="12.75">
      <c r="A3220" s="3"/>
      <c r="B3220" s="42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ht="12.75">
      <c r="A3221" s="3"/>
      <c r="B3221" s="42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ht="12.75">
      <c r="A3222" s="3"/>
      <c r="B3222" s="42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ht="12.75">
      <c r="A3223" s="3"/>
      <c r="B3223" s="42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ht="12.75">
      <c r="A3224" s="3"/>
      <c r="B3224" s="42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ht="12.75">
      <c r="A3225" s="3"/>
      <c r="B3225" s="42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ht="12.75">
      <c r="A3226" s="3"/>
      <c r="B3226" s="42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ht="12.75">
      <c r="A3227" s="3"/>
      <c r="B3227" s="42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ht="12.75">
      <c r="A3228" s="3"/>
      <c r="B3228" s="42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ht="12.75">
      <c r="A3229" s="3"/>
      <c r="B3229" s="42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ht="12.75">
      <c r="A3230" s="3"/>
      <c r="B3230" s="42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ht="12.75">
      <c r="A3231" s="3"/>
      <c r="B3231" s="42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ht="12.75">
      <c r="A3232" s="3"/>
      <c r="B3232" s="42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ht="12.75">
      <c r="A3233" s="3"/>
      <c r="B3233" s="42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ht="12.75">
      <c r="A3234" s="3"/>
      <c r="B3234" s="42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ht="12.75">
      <c r="A3235" s="3"/>
      <c r="B3235" s="42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ht="12.75">
      <c r="A3236" s="3"/>
      <c r="B3236" s="42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ht="12.75">
      <c r="A3237" s="3"/>
      <c r="B3237" s="42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ht="12.75">
      <c r="A3238" s="3"/>
      <c r="B3238" s="42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ht="12.75">
      <c r="A3239" s="3"/>
      <c r="B3239" s="42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ht="12.75">
      <c r="A3240" s="3"/>
      <c r="B3240" s="42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ht="12.75">
      <c r="A3241" s="3"/>
      <c r="B3241" s="42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ht="12.75">
      <c r="A3242" s="3"/>
      <c r="B3242" s="42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ht="12.75">
      <c r="A3243" s="3"/>
      <c r="B3243" s="42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ht="12.75">
      <c r="A3244" s="3"/>
      <c r="B3244" s="42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ht="12.75">
      <c r="A3245" s="3"/>
      <c r="B3245" s="42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ht="12.75">
      <c r="A3246" s="3"/>
      <c r="B3246" s="42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ht="12.75">
      <c r="A3247" s="3"/>
      <c r="B3247" s="42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ht="12.75">
      <c r="A3248" s="3"/>
      <c r="B3248" s="42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ht="12.75">
      <c r="A3249" s="3"/>
      <c r="B3249" s="42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ht="12.75">
      <c r="A3250" s="3"/>
      <c r="B3250" s="42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ht="12.75">
      <c r="A3251" s="3"/>
      <c r="B3251" s="42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ht="12.75">
      <c r="A3252" s="3"/>
      <c r="B3252" s="42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ht="12.75">
      <c r="A3253" s="3"/>
      <c r="B3253" s="42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ht="12.75">
      <c r="A3254" s="3"/>
      <c r="B3254" s="42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ht="12.75">
      <c r="A3255" s="3"/>
      <c r="B3255" s="42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ht="12.75">
      <c r="A3256" s="3"/>
      <c r="B3256" s="42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ht="12.75">
      <c r="A3257" s="3"/>
      <c r="B3257" s="42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ht="12.75">
      <c r="A3258" s="3"/>
      <c r="B3258" s="42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ht="12.75">
      <c r="A3259" s="3"/>
      <c r="B3259" s="42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ht="12.75">
      <c r="A3260" s="3"/>
      <c r="B3260" s="42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ht="12.75">
      <c r="A3261" s="3"/>
      <c r="B3261" s="42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ht="12.75">
      <c r="A3262" s="3"/>
      <c r="B3262" s="42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ht="12.75">
      <c r="A3263" s="3"/>
      <c r="B3263" s="42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ht="12.75">
      <c r="A3264" s="3"/>
      <c r="B3264" s="42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ht="12.75">
      <c r="A3265" s="3"/>
      <c r="B3265" s="42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ht="12.75">
      <c r="A3266" s="3"/>
      <c r="B3266" s="42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ht="12.75">
      <c r="A3267" s="3"/>
      <c r="B3267" s="42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ht="12.75">
      <c r="A3268" s="3"/>
      <c r="B3268" s="42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ht="12.75">
      <c r="A3269" s="3"/>
      <c r="B3269" s="42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ht="12.75">
      <c r="A3270" s="3"/>
      <c r="B3270" s="42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ht="12.75">
      <c r="A3271" s="3"/>
      <c r="B3271" s="42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ht="12.75">
      <c r="A3272" s="3"/>
      <c r="B3272" s="42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ht="12.75">
      <c r="A3273" s="3"/>
      <c r="B3273" s="42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ht="12.75">
      <c r="A3274" s="3"/>
      <c r="B3274" s="42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ht="12.75">
      <c r="A3275" s="3"/>
      <c r="B3275" s="42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ht="12.75">
      <c r="A3276" s="3"/>
      <c r="B3276" s="42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ht="12.75">
      <c r="A3277" s="3"/>
      <c r="B3277" s="42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ht="12.75">
      <c r="A3278" s="3"/>
      <c r="B3278" s="42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ht="12.75">
      <c r="A3279" s="3"/>
      <c r="B3279" s="42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ht="12.75">
      <c r="A3280" s="3"/>
      <c r="B3280" s="42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ht="12.75">
      <c r="A3281" s="3"/>
      <c r="B3281" s="42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ht="12.75">
      <c r="A3282" s="3"/>
      <c r="B3282" s="42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ht="12.75">
      <c r="A3283" s="3"/>
      <c r="B3283" s="42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ht="12.75">
      <c r="A3284" s="3"/>
      <c r="B3284" s="42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ht="12.75">
      <c r="A3285" s="3"/>
      <c r="B3285" s="42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ht="12.75">
      <c r="A3286" s="3"/>
      <c r="B3286" s="42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ht="12.75">
      <c r="A3287" s="3"/>
      <c r="B3287" s="42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ht="12.75">
      <c r="A3288" s="3"/>
      <c r="B3288" s="42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ht="12.75">
      <c r="A3289" s="3"/>
      <c r="B3289" s="42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ht="12.75">
      <c r="A3290" s="3"/>
      <c r="B3290" s="42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ht="12.75">
      <c r="A3291" s="3"/>
      <c r="B3291" s="42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ht="12.75">
      <c r="A3292" s="3"/>
      <c r="B3292" s="42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ht="12.75">
      <c r="A3293" s="3"/>
      <c r="B3293" s="42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ht="12.75">
      <c r="A3294" s="3"/>
      <c r="B3294" s="42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ht="12.75">
      <c r="A3295" s="3"/>
      <c r="B3295" s="42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ht="12.75">
      <c r="A3296" s="3"/>
      <c r="B3296" s="42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ht="12.75">
      <c r="A3297" s="3"/>
      <c r="B3297" s="42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ht="12.75">
      <c r="A3298" s="3"/>
      <c r="B3298" s="42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ht="12.75">
      <c r="A3299" s="3"/>
      <c r="B3299" s="42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ht="12.75">
      <c r="A3300" s="3"/>
      <c r="B3300" s="42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ht="12.75">
      <c r="A3301" s="3"/>
      <c r="B3301" s="42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ht="12.75">
      <c r="A3302" s="3"/>
      <c r="B3302" s="42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ht="12.75">
      <c r="A3303" s="3"/>
      <c r="B3303" s="42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ht="12.75">
      <c r="A3304" s="3"/>
      <c r="B3304" s="42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ht="12.75">
      <c r="A3305" s="3"/>
      <c r="B3305" s="42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ht="12.75">
      <c r="A3306" s="3"/>
      <c r="B3306" s="42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ht="12.75">
      <c r="A3307" s="3"/>
      <c r="B3307" s="42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ht="12.75">
      <c r="A3308" s="3"/>
      <c r="B3308" s="42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ht="12.75">
      <c r="A3309" s="3"/>
      <c r="B3309" s="42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ht="12.75">
      <c r="A3310" s="3"/>
      <c r="B3310" s="42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ht="12.75">
      <c r="A3311" s="3"/>
      <c r="B3311" s="42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ht="12.75">
      <c r="A3312" s="3"/>
      <c r="B3312" s="42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ht="12.75">
      <c r="A3313" s="3"/>
      <c r="B3313" s="42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ht="12.75">
      <c r="A3314" s="3"/>
      <c r="B3314" s="42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ht="12.75">
      <c r="A3315" s="3"/>
      <c r="B3315" s="42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ht="12.75">
      <c r="A3316" s="3"/>
      <c r="B3316" s="42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ht="12.75">
      <c r="A3317" s="3"/>
      <c r="B3317" s="42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ht="12.75">
      <c r="A3318" s="3"/>
      <c r="B3318" s="42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ht="12.75">
      <c r="A3319" s="3"/>
      <c r="B3319" s="42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ht="12.75">
      <c r="A3320" s="3"/>
      <c r="B3320" s="42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ht="12.75">
      <c r="A3321" s="3"/>
      <c r="B3321" s="42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ht="12.75">
      <c r="A3322" s="3"/>
      <c r="B3322" s="42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ht="12.75">
      <c r="A3323" s="3"/>
      <c r="B3323" s="42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ht="12.75">
      <c r="A3324" s="3"/>
      <c r="B3324" s="42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ht="12.75">
      <c r="A3325" s="3"/>
      <c r="B3325" s="42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ht="12.75">
      <c r="A3326" s="3"/>
      <c r="B3326" s="42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ht="12.75">
      <c r="A3327" s="3"/>
      <c r="B3327" s="42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ht="12.75">
      <c r="A3328" s="3"/>
      <c r="B3328" s="42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ht="12.75">
      <c r="A3329" s="3"/>
      <c r="B3329" s="42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ht="12.75">
      <c r="A3330" s="3"/>
      <c r="B3330" s="42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ht="12.75">
      <c r="A3331" s="3"/>
      <c r="B3331" s="42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ht="12.75">
      <c r="A3332" s="3"/>
      <c r="B3332" s="42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ht="12.75">
      <c r="A3333" s="3"/>
      <c r="B3333" s="42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ht="12.75">
      <c r="A3334" s="3"/>
      <c r="B3334" s="42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ht="12.75">
      <c r="A3335" s="3"/>
      <c r="B3335" s="42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ht="12.75">
      <c r="A3336" s="3"/>
      <c r="B3336" s="42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ht="12.75">
      <c r="A3337" s="3"/>
      <c r="B3337" s="42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ht="12.75">
      <c r="A3338" s="3"/>
      <c r="B3338" s="42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ht="12.75">
      <c r="A3339" s="3"/>
      <c r="B3339" s="42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ht="12.75">
      <c r="A3340" s="3"/>
      <c r="B3340" s="42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ht="12.75">
      <c r="A3341" s="3"/>
      <c r="B3341" s="42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ht="12.75">
      <c r="A3342" s="3"/>
      <c r="B3342" s="42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ht="12.75">
      <c r="A3343" s="3"/>
      <c r="B3343" s="42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ht="12.75">
      <c r="A3344" s="3"/>
      <c r="B3344" s="42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ht="12.75">
      <c r="A3345" s="3"/>
      <c r="B3345" s="42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ht="12.75">
      <c r="A3346" s="3"/>
      <c r="B3346" s="42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ht="12.75">
      <c r="A3347" s="3"/>
      <c r="B3347" s="42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ht="12.75">
      <c r="A3348" s="3"/>
      <c r="B3348" s="42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ht="12.75">
      <c r="A3349" s="3"/>
      <c r="B3349" s="42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ht="12.75">
      <c r="A3350" s="3"/>
      <c r="B3350" s="42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ht="12.75">
      <c r="A3351" s="3"/>
      <c r="B3351" s="42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ht="12.75">
      <c r="A3352" s="3"/>
      <c r="B3352" s="42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ht="12.75">
      <c r="A3353" s="3"/>
      <c r="B3353" s="42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ht="12.75">
      <c r="A3354" s="3"/>
      <c r="B3354" s="42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ht="12.75">
      <c r="A3355" s="3"/>
      <c r="B3355" s="42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ht="12.75">
      <c r="A3356" s="3"/>
      <c r="B3356" s="42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ht="12.75">
      <c r="A3357" s="3"/>
      <c r="B3357" s="42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ht="12.75">
      <c r="A3358" s="3"/>
      <c r="B3358" s="42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ht="12.75">
      <c r="A3359" s="3"/>
      <c r="B3359" s="42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ht="12.75">
      <c r="A3360" s="3"/>
      <c r="B3360" s="42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ht="12.75">
      <c r="A3361" s="3"/>
      <c r="B3361" s="42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ht="12.75">
      <c r="A3362" s="3"/>
      <c r="B3362" s="42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ht="12.75">
      <c r="A3363" s="3"/>
      <c r="B3363" s="42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ht="12.75">
      <c r="A3364" s="3"/>
      <c r="B3364" s="42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ht="12.75">
      <c r="A3365" s="3"/>
      <c r="B3365" s="42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ht="12.75">
      <c r="A3366" s="3"/>
      <c r="B3366" s="42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ht="12.75">
      <c r="A3367" s="3"/>
      <c r="B3367" s="42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ht="12.75">
      <c r="A3368" s="3"/>
      <c r="B3368" s="42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ht="12.75">
      <c r="A3369" s="3"/>
      <c r="B3369" s="42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ht="12.75">
      <c r="A3370" s="3"/>
      <c r="B3370" s="42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ht="12.75">
      <c r="A3371" s="3"/>
      <c r="B3371" s="42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ht="12.75">
      <c r="A3372" s="3"/>
      <c r="B3372" s="42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ht="12.75">
      <c r="A3373" s="3"/>
      <c r="B3373" s="42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ht="12.75">
      <c r="A3374" s="3"/>
      <c r="B3374" s="42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ht="12.75">
      <c r="A3375" s="3"/>
      <c r="B3375" s="42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ht="12.75">
      <c r="A3376" s="3"/>
      <c r="B3376" s="42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ht="12.75">
      <c r="A3377" s="3"/>
      <c r="B3377" s="42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ht="12.75">
      <c r="A3378" s="3"/>
      <c r="B3378" s="42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ht="12.75">
      <c r="A3379" s="3"/>
      <c r="B3379" s="42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ht="12.75">
      <c r="A3380" s="3"/>
      <c r="B3380" s="42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ht="12.75">
      <c r="A3381" s="3"/>
      <c r="B3381" s="42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ht="12.75">
      <c r="A3382" s="3"/>
      <c r="B3382" s="42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ht="12.75">
      <c r="A3383" s="3"/>
      <c r="B3383" s="42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ht="12.75">
      <c r="A3384" s="3"/>
      <c r="B3384" s="42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ht="12.75">
      <c r="A3385" s="3"/>
      <c r="B3385" s="42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ht="12.75">
      <c r="A3386" s="3"/>
      <c r="B3386" s="42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ht="12.75">
      <c r="A3387" s="3"/>
      <c r="B3387" s="42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ht="12.75">
      <c r="A3388" s="3"/>
      <c r="B3388" s="42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ht="12.75">
      <c r="A3389" s="3"/>
      <c r="B3389" s="42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ht="12.75">
      <c r="A3390" s="3"/>
      <c r="B3390" s="42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ht="12.75">
      <c r="A3391" s="3"/>
      <c r="B3391" s="42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ht="12.75">
      <c r="A3392" s="3"/>
      <c r="B3392" s="42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ht="12.75">
      <c r="A3393" s="3"/>
      <c r="B3393" s="42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ht="12.75">
      <c r="A3394" s="3"/>
      <c r="B3394" s="42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ht="12.75">
      <c r="A3395" s="3"/>
      <c r="B3395" s="42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ht="12.75">
      <c r="A3396" s="3"/>
      <c r="B3396" s="42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ht="12.75">
      <c r="A3397" s="3"/>
      <c r="B3397" s="42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ht="12.75">
      <c r="A3398" s="3"/>
      <c r="B3398" s="42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ht="12.75">
      <c r="A3399" s="3"/>
      <c r="B3399" s="42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ht="12.75">
      <c r="A3400" s="3"/>
      <c r="B3400" s="42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ht="12.75">
      <c r="A3401" s="3"/>
      <c r="B3401" s="42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ht="12.75">
      <c r="A3402" s="3"/>
      <c r="B3402" s="42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ht="12.75">
      <c r="A3403" s="3"/>
      <c r="B3403" s="42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ht="12.75">
      <c r="A3404" s="3"/>
      <c r="B3404" s="42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ht="12.75">
      <c r="A3405" s="3"/>
      <c r="B3405" s="42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ht="12.75">
      <c r="A3406" s="3"/>
      <c r="B3406" s="42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ht="12.75">
      <c r="A3407" s="3"/>
      <c r="B3407" s="42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ht="12.75">
      <c r="A3408" s="3"/>
      <c r="B3408" s="42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ht="12.75">
      <c r="A3409" s="3"/>
      <c r="B3409" s="42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ht="12.75">
      <c r="A3410" s="3"/>
      <c r="B3410" s="42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ht="12.75">
      <c r="A3411" s="3"/>
      <c r="B3411" s="42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ht="12.75">
      <c r="A3412" s="3"/>
      <c r="B3412" s="42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ht="12.75">
      <c r="A3413" s="3"/>
      <c r="B3413" s="42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ht="12.75">
      <c r="A3414" s="3"/>
      <c r="B3414" s="42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ht="12.75">
      <c r="A3415" s="3"/>
      <c r="B3415" s="42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ht="12.75">
      <c r="A3416" s="3"/>
      <c r="B3416" s="42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ht="12.75">
      <c r="A3417" s="3"/>
      <c r="B3417" s="42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ht="12.75">
      <c r="A3418" s="3"/>
      <c r="B3418" s="42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ht="12.75">
      <c r="A3419" s="3"/>
      <c r="B3419" s="42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ht="12.75">
      <c r="A3420" s="3"/>
      <c r="B3420" s="42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ht="12.75">
      <c r="A3421" s="3"/>
      <c r="B3421" s="42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ht="12.75">
      <c r="A3422" s="3"/>
      <c r="B3422" s="42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ht="12.75">
      <c r="A3423" s="3"/>
      <c r="B3423" s="42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ht="12.75">
      <c r="A3424" s="3"/>
      <c r="B3424" s="42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ht="12.75">
      <c r="A3425" s="3"/>
      <c r="B3425" s="42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ht="12.75">
      <c r="A3426" s="3"/>
      <c r="B3426" s="42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ht="12.75">
      <c r="A3427" s="3"/>
      <c r="B3427" s="42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ht="12.75">
      <c r="A3428" s="3"/>
      <c r="B3428" s="42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ht="12.75">
      <c r="A3429" s="3"/>
      <c r="B3429" s="42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ht="12.75">
      <c r="A3430" s="3"/>
      <c r="B3430" s="42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ht="12.75">
      <c r="A3431" s="3"/>
      <c r="B3431" s="42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ht="12.75">
      <c r="A3432" s="3"/>
      <c r="B3432" s="42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ht="12.75">
      <c r="A3433" s="3"/>
      <c r="B3433" s="42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ht="12.75">
      <c r="A3434" s="3"/>
      <c r="B3434" s="42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ht="12.75">
      <c r="A3435" s="3"/>
      <c r="B3435" s="42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ht="12.75">
      <c r="A3436" s="3"/>
      <c r="B3436" s="42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ht="12.75">
      <c r="A3437" s="3"/>
      <c r="B3437" s="42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ht="12.75">
      <c r="A3438" s="3"/>
      <c r="B3438" s="42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ht="12.75">
      <c r="A3439" s="3"/>
      <c r="B3439" s="42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ht="12.75">
      <c r="A3440" s="3"/>
      <c r="B3440" s="42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ht="12.75">
      <c r="A3441" s="3"/>
      <c r="B3441" s="42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ht="12.75">
      <c r="A3442" s="3"/>
      <c r="B3442" s="42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ht="12.75">
      <c r="A3443" s="3"/>
      <c r="B3443" s="42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ht="12.75">
      <c r="A3444" s="3"/>
      <c r="B3444" s="42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ht="12.75">
      <c r="A3445" s="3"/>
      <c r="B3445" s="42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ht="12.75">
      <c r="A3446" s="3"/>
      <c r="B3446" s="42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ht="12.75">
      <c r="A3447" s="3"/>
      <c r="B3447" s="42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ht="12.75">
      <c r="A3448" s="3"/>
      <c r="B3448" s="42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ht="12.75">
      <c r="A3449" s="3"/>
      <c r="B3449" s="42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ht="12.75">
      <c r="A3450" s="3"/>
      <c r="B3450" s="42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ht="12.75">
      <c r="A3451" s="3"/>
      <c r="B3451" s="42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ht="12.75">
      <c r="A3452" s="3"/>
      <c r="B3452" s="42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ht="12.75">
      <c r="A3453" s="3"/>
      <c r="B3453" s="42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ht="12.75">
      <c r="A3454" s="3"/>
      <c r="B3454" s="42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ht="12.75">
      <c r="A3455" s="3"/>
      <c r="B3455" s="42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ht="12.75">
      <c r="A3456" s="3"/>
      <c r="B3456" s="42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ht="12.75">
      <c r="A3457" s="3"/>
      <c r="B3457" s="42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ht="12.75">
      <c r="A3458" s="3"/>
      <c r="B3458" s="42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ht="12.75">
      <c r="A3459" s="3"/>
      <c r="B3459" s="42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ht="12.75">
      <c r="A3460" s="3"/>
      <c r="B3460" s="42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ht="12.75">
      <c r="A3461" s="3"/>
      <c r="B3461" s="42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ht="12.75">
      <c r="A3462" s="3"/>
      <c r="B3462" s="42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ht="12.75">
      <c r="A3463" s="3"/>
      <c r="B3463" s="42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ht="12.75">
      <c r="A3464" s="3"/>
      <c r="B3464" s="42"/>
      <c r="F3464" s="4"/>
      <c r="G3464" s="4"/>
      <c r="H3464" s="4"/>
      <c r="I3464" s="4"/>
      <c r="J3464" s="4"/>
      <c r="K3464" s="4"/>
      <c r="L3464" s="4"/>
      <c r="M3464" s="4"/>
      <c r="N3464" s="4"/>
    </row>
  </sheetData>
  <sheetProtection/>
  <mergeCells count="88">
    <mergeCell ref="A5:E5"/>
    <mergeCell ref="J5:N5"/>
    <mergeCell ref="A128:O128"/>
    <mergeCell ref="A129:O129"/>
    <mergeCell ref="A130:O130"/>
    <mergeCell ref="A131:O131"/>
    <mergeCell ref="D22:E22"/>
    <mergeCell ref="A125:O125"/>
    <mergeCell ref="A126:O126"/>
    <mergeCell ref="A120:H120"/>
    <mergeCell ref="A121:H121"/>
    <mergeCell ref="D20:E20"/>
    <mergeCell ref="D21:E21"/>
    <mergeCell ref="A116:H116"/>
    <mergeCell ref="A117:H117"/>
    <mergeCell ref="A118:H118"/>
    <mergeCell ref="A119:H119"/>
    <mergeCell ref="A112:H112"/>
    <mergeCell ref="A113:H113"/>
    <mergeCell ref="A106:H106"/>
    <mergeCell ref="A107:H107"/>
    <mergeCell ref="A114:H114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O104"/>
    <mergeCell ref="A105:H105"/>
    <mergeCell ref="A94:H94"/>
    <mergeCell ref="A95:H95"/>
    <mergeCell ref="A96:H96"/>
    <mergeCell ref="A97:H97"/>
    <mergeCell ref="A98:H98"/>
    <mergeCell ref="A99:H99"/>
    <mergeCell ref="A79:H79"/>
    <mergeCell ref="A80:H80"/>
    <mergeCell ref="A81:O81"/>
    <mergeCell ref="A91:H91"/>
    <mergeCell ref="A92:H92"/>
    <mergeCell ref="A93:H93"/>
    <mergeCell ref="A73:H73"/>
    <mergeCell ref="A74:H74"/>
    <mergeCell ref="A75:H75"/>
    <mergeCell ref="A76:H76"/>
    <mergeCell ref="A77:H77"/>
    <mergeCell ref="A78:H78"/>
    <mergeCell ref="A56:O56"/>
    <mergeCell ref="A68:H68"/>
    <mergeCell ref="A69:H69"/>
    <mergeCell ref="A70:H70"/>
    <mergeCell ref="A71:H71"/>
    <mergeCell ref="A72:H72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G27:G28"/>
    <mergeCell ref="H26:L26"/>
    <mergeCell ref="L27:L28"/>
    <mergeCell ref="A30:O30"/>
    <mergeCell ref="A43:H43"/>
    <mergeCell ref="O26:O28"/>
    <mergeCell ref="M26:N27"/>
    <mergeCell ref="J27:J28"/>
    <mergeCell ref="I27:I28"/>
    <mergeCell ref="A6:C6"/>
    <mergeCell ref="J6:O6"/>
    <mergeCell ref="H27:H28"/>
    <mergeCell ref="E26:G26"/>
    <mergeCell ref="A26:A28"/>
    <mergeCell ref="C26:C28"/>
    <mergeCell ref="B26:B28"/>
    <mergeCell ref="A7:C7"/>
    <mergeCell ref="A8:C8"/>
    <mergeCell ref="D26:D28"/>
  </mergeCells>
  <printOptions/>
  <pageMargins left="0.1968503937007874" right="0.1968503937007874" top="0.5118110236220472" bottom="0.4330708661417323" header="0.31496062992125984" footer="0.2362204724409449"/>
  <pageSetup fitToHeight="10000" horizontalDpi="600" verticalDpi="600" orientation="landscape" paperSize="9" scale="80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2013-08-27T04:06:11Z</cp:lastPrinted>
  <dcterms:created xsi:type="dcterms:W3CDTF">2002-02-11T05:58:42Z</dcterms:created>
  <dcterms:modified xsi:type="dcterms:W3CDTF">2013-08-27T04:08:33Z</dcterms:modified>
  <cp:category/>
  <cp:version/>
  <cp:contentType/>
  <cp:contentStatus/>
</cp:coreProperties>
</file>