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" i="1"/>
  <c r="G5" s="1"/>
  <c r="F6"/>
  <c r="G6" s="1"/>
  <c r="F4"/>
  <c r="G4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"/>
  <c r="G3" s="1"/>
  <c r="H33" l="1"/>
  <c r="I33" s="1"/>
</calcChain>
</file>

<file path=xl/sharedStrings.xml><?xml version="1.0" encoding="utf-8"?>
<sst xmlns="http://schemas.openxmlformats.org/spreadsheetml/2006/main" count="71" uniqueCount="44">
  <si>
    <t>Наименование</t>
  </si>
  <si>
    <t>Един. Измер.</t>
  </si>
  <si>
    <t>литр</t>
  </si>
  <si>
    <t>Молоко 3,2% жир.пак. пленка</t>
  </si>
  <si>
    <t>Молоко 2,5% жир.пак. пленка</t>
  </si>
  <si>
    <t>Масло животное (фасованное)</t>
  </si>
  <si>
    <t>кг</t>
  </si>
  <si>
    <t>Сметана 15% жир. (фасованная)</t>
  </si>
  <si>
    <t xml:space="preserve">Маргарин фас. </t>
  </si>
  <si>
    <t>Кура-тушка (кроме куриных окорочков)</t>
  </si>
  <si>
    <t>Колбасы вареные в/с (типа: Русская, Докторская)</t>
  </si>
  <si>
    <t>Колбасы п/копчен. (типа: Краковская, Одесская)</t>
  </si>
  <si>
    <t>Рыба мороженная неразделанная (минтай)</t>
  </si>
  <si>
    <t>Яйцо С-1</t>
  </si>
  <si>
    <t>10 шт.</t>
  </si>
  <si>
    <t>Сахар-песок</t>
  </si>
  <si>
    <t>Хлеб  1с.</t>
  </si>
  <si>
    <t>Хлеб ржаной</t>
  </si>
  <si>
    <t>Водка</t>
  </si>
  <si>
    <t>0,5 л</t>
  </si>
  <si>
    <t>Яблоки</t>
  </si>
  <si>
    <t>Картофель</t>
  </si>
  <si>
    <t>Капуста</t>
  </si>
  <si>
    <t>Морковь</t>
  </si>
  <si>
    <t>Свекла</t>
  </si>
  <si>
    <t>Лук</t>
  </si>
  <si>
    <t>Мука в\сорт (фасованная)</t>
  </si>
  <si>
    <t>Рис шлифованный</t>
  </si>
  <si>
    <t>Пшено</t>
  </si>
  <si>
    <t>Крупа гречневая ядрица</t>
  </si>
  <si>
    <t>Макаронные изделия в том числе</t>
  </si>
  <si>
    <t>Чай черный байховый</t>
  </si>
  <si>
    <t>Соль</t>
  </si>
  <si>
    <t>Сыры сычужные твердые и мягкие</t>
  </si>
  <si>
    <t>Масло подсолнеч. (отеч. в бут.)</t>
  </si>
  <si>
    <t>01.12.2014 г.</t>
  </si>
  <si>
    <t>Рост (снижение), %</t>
  </si>
  <si>
    <t>Отклонение, руб.</t>
  </si>
  <si>
    <t>Сумма</t>
  </si>
  <si>
    <t>Ср.%</t>
  </si>
  <si>
    <t>Среднерозничные цены на основные продукты питания</t>
  </si>
  <si>
    <t>Молоко цельное пастер. 2,5% жир.</t>
  </si>
  <si>
    <t>Молоко цельное пастер. 3,2% жир.</t>
  </si>
  <si>
    <r>
      <rPr>
        <b/>
        <sz val="11"/>
        <color theme="1"/>
        <rFont val="Times New Roman"/>
        <family val="1"/>
        <charset val="204"/>
      </rPr>
      <t>Итого:</t>
    </r>
    <r>
      <rPr>
        <sz val="11"/>
        <color theme="1"/>
        <rFont val="Times New Roman"/>
        <family val="1"/>
        <charset val="204"/>
      </rPr>
      <t xml:space="preserve"> цены на территории Карталинского муниципального района на основные продукты питания выросли в среднем на</t>
    </r>
    <r>
      <rPr>
        <b/>
        <sz val="11"/>
        <color theme="1"/>
        <rFont val="Times New Roman"/>
        <family val="1"/>
        <charset val="204"/>
      </rPr>
      <t xml:space="preserve"> 12,52 %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</si>
</sst>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Continuous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Continuous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3" workbookViewId="0">
      <selection activeCell="K35" sqref="K35"/>
    </sheetView>
  </sheetViews>
  <sheetFormatPr defaultRowHeight="15"/>
  <cols>
    <col min="1" max="1" width="28.7109375" customWidth="1"/>
    <col min="2" max="2" width="6.85546875" customWidth="1"/>
    <col min="3" max="3" width="11.28515625" customWidth="1"/>
    <col min="4" max="4" width="11.42578125" hidden="1" customWidth="1"/>
    <col min="5" max="5" width="11.28515625" customWidth="1"/>
    <col min="6" max="6" width="10.42578125" style="7" customWidth="1"/>
    <col min="7" max="7" width="10.42578125" style="8" customWidth="1"/>
  </cols>
  <sheetData>
    <row r="1" spans="1:7">
      <c r="A1" t="s">
        <v>40</v>
      </c>
    </row>
    <row r="2" spans="1:7" ht="41.25" customHeight="1">
      <c r="A2" s="1" t="s">
        <v>0</v>
      </c>
      <c r="B2" s="1" t="s">
        <v>1</v>
      </c>
      <c r="C2" s="16">
        <v>42370</v>
      </c>
      <c r="D2" s="1" t="s">
        <v>35</v>
      </c>
      <c r="E2" s="16">
        <v>42552</v>
      </c>
      <c r="F2" s="9" t="s">
        <v>37</v>
      </c>
      <c r="G2" s="10" t="s">
        <v>36</v>
      </c>
    </row>
    <row r="3" spans="1:7">
      <c r="A3" s="2" t="s">
        <v>3</v>
      </c>
      <c r="B3" s="3" t="s">
        <v>2</v>
      </c>
      <c r="C3" s="18">
        <v>45.22</v>
      </c>
      <c r="D3" s="18">
        <v>42.84</v>
      </c>
      <c r="E3" s="18">
        <v>45.88</v>
      </c>
      <c r="F3" s="19">
        <f>E3-C3</f>
        <v>0.66000000000000369</v>
      </c>
      <c r="G3" s="10">
        <f>(F3/C3)*100</f>
        <v>1.4595311808934182</v>
      </c>
    </row>
    <row r="4" spans="1:7">
      <c r="A4" s="2" t="s">
        <v>4</v>
      </c>
      <c r="B4" s="3" t="s">
        <v>2</v>
      </c>
      <c r="C4" s="6">
        <v>41.52</v>
      </c>
      <c r="D4" s="6">
        <v>39.520000000000003</v>
      </c>
      <c r="E4" s="6">
        <v>42.6</v>
      </c>
      <c r="F4" s="11">
        <f t="shared" ref="F4:F33" si="0">E4-C4</f>
        <v>1.0799999999999983</v>
      </c>
      <c r="G4" s="12">
        <f t="shared" ref="G4:G33" si="1">(F4/C4)*100</f>
        <v>2.6011560693641576</v>
      </c>
    </row>
    <row r="5" spans="1:7" ht="25.5">
      <c r="A5" s="2" t="s">
        <v>41</v>
      </c>
      <c r="B5" s="3" t="s">
        <v>2</v>
      </c>
      <c r="C5" s="6">
        <v>50.4</v>
      </c>
      <c r="D5" s="6"/>
      <c r="E5" s="6">
        <v>54.95</v>
      </c>
      <c r="F5" s="11">
        <f t="shared" si="0"/>
        <v>4.5500000000000043</v>
      </c>
      <c r="G5" s="12">
        <f t="shared" si="1"/>
        <v>9.0277777777777857</v>
      </c>
    </row>
    <row r="6" spans="1:7" ht="25.5">
      <c r="A6" s="2" t="s">
        <v>42</v>
      </c>
      <c r="B6" s="3" t="s">
        <v>2</v>
      </c>
      <c r="C6" s="6">
        <v>51.92</v>
      </c>
      <c r="D6" s="6"/>
      <c r="E6" s="6">
        <v>53.95</v>
      </c>
      <c r="F6" s="11">
        <f t="shared" si="0"/>
        <v>2.0300000000000011</v>
      </c>
      <c r="G6" s="12">
        <f t="shared" si="1"/>
        <v>3.9098613251155641</v>
      </c>
    </row>
    <row r="7" spans="1:7">
      <c r="A7" s="17" t="s">
        <v>5</v>
      </c>
      <c r="B7" s="1" t="s">
        <v>6</v>
      </c>
      <c r="C7" s="18">
        <v>369.3</v>
      </c>
      <c r="D7" s="18">
        <v>255.21</v>
      </c>
      <c r="E7" s="18">
        <v>380.19</v>
      </c>
      <c r="F7" s="19">
        <f t="shared" si="0"/>
        <v>10.889999999999986</v>
      </c>
      <c r="G7" s="10">
        <f t="shared" si="1"/>
        <v>2.948822095857023</v>
      </c>
    </row>
    <row r="8" spans="1:7">
      <c r="A8" s="2" t="s">
        <v>7</v>
      </c>
      <c r="B8" s="3" t="s">
        <v>6</v>
      </c>
      <c r="C8" s="18">
        <v>136.4</v>
      </c>
      <c r="D8" s="18">
        <v>125.94</v>
      </c>
      <c r="E8" s="18">
        <v>147.94</v>
      </c>
      <c r="F8" s="19">
        <f t="shared" si="0"/>
        <v>11.539999999999992</v>
      </c>
      <c r="G8" s="10">
        <f t="shared" si="1"/>
        <v>8.4604105571847441</v>
      </c>
    </row>
    <row r="9" spans="1:7" ht="15" customHeight="1">
      <c r="A9" s="2" t="s">
        <v>33</v>
      </c>
      <c r="B9" s="3" t="s">
        <v>6</v>
      </c>
      <c r="C9" s="4">
        <v>352.3</v>
      </c>
      <c r="D9" s="4">
        <v>360</v>
      </c>
      <c r="E9" s="4">
        <v>398.15</v>
      </c>
      <c r="F9" s="11">
        <f t="shared" si="0"/>
        <v>45.849999999999966</v>
      </c>
      <c r="G9" s="12">
        <f t="shared" si="1"/>
        <v>13.014476298609129</v>
      </c>
    </row>
    <row r="10" spans="1:7">
      <c r="A10" s="2" t="s">
        <v>8</v>
      </c>
      <c r="B10" s="3" t="s">
        <v>6</v>
      </c>
      <c r="C10" s="4">
        <v>102.53</v>
      </c>
      <c r="D10" s="4">
        <v>79.03</v>
      </c>
      <c r="E10" s="4">
        <v>107.72</v>
      </c>
      <c r="F10" s="11">
        <f t="shared" si="0"/>
        <v>5.1899999999999977</v>
      </c>
      <c r="G10" s="12">
        <f t="shared" si="1"/>
        <v>5.0619330927533381</v>
      </c>
    </row>
    <row r="11" spans="1:7" ht="25.5">
      <c r="A11" s="2" t="s">
        <v>9</v>
      </c>
      <c r="B11" s="3" t="s">
        <v>6</v>
      </c>
      <c r="C11" s="5">
        <v>117.5</v>
      </c>
      <c r="D11" s="5">
        <v>126.38</v>
      </c>
      <c r="E11" s="5">
        <v>111.74</v>
      </c>
      <c r="F11" s="11">
        <f t="shared" si="0"/>
        <v>-5.7600000000000051</v>
      </c>
      <c r="G11" s="12">
        <f t="shared" si="1"/>
        <v>-4.9021276595744725</v>
      </c>
    </row>
    <row r="12" spans="1:7" ht="25.5">
      <c r="A12" s="17" t="s">
        <v>10</v>
      </c>
      <c r="B12" s="1" t="s">
        <v>6</v>
      </c>
      <c r="C12" s="5">
        <v>286.3</v>
      </c>
      <c r="D12" s="5">
        <v>250.55</v>
      </c>
      <c r="E12" s="5">
        <v>290.01</v>
      </c>
      <c r="F12" s="11">
        <f t="shared" si="0"/>
        <v>3.7099999999999795</v>
      </c>
      <c r="G12" s="12">
        <f t="shared" si="1"/>
        <v>1.2958435207823888</v>
      </c>
    </row>
    <row r="13" spans="1:7" ht="25.5">
      <c r="A13" s="2" t="s">
        <v>11</v>
      </c>
      <c r="B13" s="3" t="s">
        <v>6</v>
      </c>
      <c r="C13" s="5">
        <v>299.14999999999998</v>
      </c>
      <c r="D13" s="5">
        <v>358.93</v>
      </c>
      <c r="E13" s="5">
        <v>345.38</v>
      </c>
      <c r="F13" s="11">
        <f t="shared" si="0"/>
        <v>46.230000000000018</v>
      </c>
      <c r="G13" s="12">
        <f t="shared" si="1"/>
        <v>15.453785726224309</v>
      </c>
    </row>
    <row r="14" spans="1:7" ht="25.5">
      <c r="A14" s="2" t="s">
        <v>12</v>
      </c>
      <c r="B14" s="3" t="s">
        <v>6</v>
      </c>
      <c r="C14" s="18">
        <v>125.1</v>
      </c>
      <c r="D14" s="18">
        <v>112.98</v>
      </c>
      <c r="E14" s="18">
        <v>144.5</v>
      </c>
      <c r="F14" s="19">
        <f t="shared" si="0"/>
        <v>19.400000000000006</v>
      </c>
      <c r="G14" s="10">
        <f t="shared" si="1"/>
        <v>15.507593924860116</v>
      </c>
    </row>
    <row r="15" spans="1:7">
      <c r="A15" s="2" t="s">
        <v>13</v>
      </c>
      <c r="B15" s="3" t="s">
        <v>14</v>
      </c>
      <c r="C15" s="4">
        <v>58.04</v>
      </c>
      <c r="D15" s="4">
        <v>50.14</v>
      </c>
      <c r="E15" s="4">
        <v>42.47</v>
      </c>
      <c r="F15" s="11">
        <f t="shared" si="0"/>
        <v>-15.57</v>
      </c>
      <c r="G15" s="12">
        <f t="shared" si="1"/>
        <v>-26.826326671261203</v>
      </c>
    </row>
    <row r="16" spans="1:7">
      <c r="A16" s="2" t="s">
        <v>15</v>
      </c>
      <c r="B16" s="3" t="s">
        <v>6</v>
      </c>
      <c r="C16" s="4">
        <v>50.78</v>
      </c>
      <c r="D16" s="4">
        <v>39</v>
      </c>
      <c r="E16" s="4">
        <v>52.91</v>
      </c>
      <c r="F16" s="11">
        <f t="shared" si="0"/>
        <v>2.1299999999999955</v>
      </c>
      <c r="G16" s="12">
        <f t="shared" si="1"/>
        <v>4.1945647892871119</v>
      </c>
    </row>
    <row r="17" spans="1:9">
      <c r="A17" s="2" t="s">
        <v>34</v>
      </c>
      <c r="B17" s="3" t="s">
        <v>2</v>
      </c>
      <c r="C17" s="4">
        <v>101.8</v>
      </c>
      <c r="D17" s="4">
        <v>71.92</v>
      </c>
      <c r="E17" s="4">
        <v>100.46</v>
      </c>
      <c r="F17" s="11">
        <f t="shared" si="0"/>
        <v>-1.3400000000000034</v>
      </c>
      <c r="G17" s="12">
        <f t="shared" si="1"/>
        <v>-1.3163064833005929</v>
      </c>
    </row>
    <row r="18" spans="1:9">
      <c r="A18" s="2" t="s">
        <v>16</v>
      </c>
      <c r="B18" s="3" t="s">
        <v>6</v>
      </c>
      <c r="C18" s="4">
        <v>40.75</v>
      </c>
      <c r="D18" s="4">
        <v>34.6</v>
      </c>
      <c r="E18" s="4">
        <v>37.659999999999997</v>
      </c>
      <c r="F18" s="11">
        <f t="shared" si="0"/>
        <v>-3.0900000000000034</v>
      </c>
      <c r="G18" s="12">
        <f t="shared" si="1"/>
        <v>-7.5828220858895792</v>
      </c>
    </row>
    <row r="19" spans="1:9">
      <c r="A19" s="2" t="s">
        <v>17</v>
      </c>
      <c r="B19" s="3" t="s">
        <v>6</v>
      </c>
      <c r="C19" s="4">
        <v>58.25</v>
      </c>
      <c r="D19" s="4">
        <v>44.38</v>
      </c>
      <c r="E19" s="4">
        <v>53.23</v>
      </c>
      <c r="F19" s="11">
        <f t="shared" si="0"/>
        <v>-5.0200000000000031</v>
      </c>
      <c r="G19" s="12">
        <f t="shared" si="1"/>
        <v>-8.6180257510729668</v>
      </c>
    </row>
    <row r="20" spans="1:9">
      <c r="A20" s="2" t="s">
        <v>18</v>
      </c>
      <c r="B20" s="3" t="s">
        <v>19</v>
      </c>
      <c r="C20" s="4">
        <v>220</v>
      </c>
      <c r="D20" s="4">
        <v>220</v>
      </c>
      <c r="E20" s="4">
        <v>220</v>
      </c>
      <c r="F20" s="11">
        <f t="shared" si="0"/>
        <v>0</v>
      </c>
      <c r="G20" s="12">
        <f t="shared" si="1"/>
        <v>0</v>
      </c>
    </row>
    <row r="21" spans="1:9">
      <c r="A21" s="2" t="s">
        <v>20</v>
      </c>
      <c r="B21" s="3" t="s">
        <v>6</v>
      </c>
      <c r="C21" s="20">
        <v>76.86</v>
      </c>
      <c r="D21" s="20">
        <v>65.569999999999993</v>
      </c>
      <c r="E21" s="20">
        <v>104.62</v>
      </c>
      <c r="F21" s="19">
        <f t="shared" si="0"/>
        <v>27.760000000000005</v>
      </c>
      <c r="G21" s="10">
        <f t="shared" si="1"/>
        <v>36.117616445485304</v>
      </c>
    </row>
    <row r="22" spans="1:9">
      <c r="A22" s="17" t="s">
        <v>21</v>
      </c>
      <c r="B22" s="1" t="s">
        <v>6</v>
      </c>
      <c r="C22" s="4">
        <v>21.8</v>
      </c>
      <c r="D22" s="4">
        <v>23.63</v>
      </c>
      <c r="E22" s="4">
        <v>41.2</v>
      </c>
      <c r="F22" s="11">
        <f t="shared" si="0"/>
        <v>19.400000000000002</v>
      </c>
      <c r="G22" s="12">
        <f t="shared" si="1"/>
        <v>88.9908256880734</v>
      </c>
    </row>
    <row r="23" spans="1:9">
      <c r="A23" s="2" t="s">
        <v>22</v>
      </c>
      <c r="B23" s="3" t="s">
        <v>6</v>
      </c>
      <c r="C23" s="4">
        <v>20.3</v>
      </c>
      <c r="D23" s="4">
        <v>18.63</v>
      </c>
      <c r="E23" s="4">
        <v>24.38</v>
      </c>
      <c r="F23" s="11">
        <f t="shared" si="0"/>
        <v>4.0799999999999983</v>
      </c>
      <c r="G23" s="12">
        <f t="shared" si="1"/>
        <v>20.098522167487676</v>
      </c>
    </row>
    <row r="24" spans="1:9">
      <c r="A24" s="2" t="s">
        <v>23</v>
      </c>
      <c r="B24" s="3" t="s">
        <v>6</v>
      </c>
      <c r="C24" s="4">
        <v>29.4</v>
      </c>
      <c r="D24" s="4">
        <v>24.39</v>
      </c>
      <c r="E24" s="4">
        <v>43.95</v>
      </c>
      <c r="F24" s="11">
        <f t="shared" si="0"/>
        <v>14.550000000000004</v>
      </c>
      <c r="G24" s="12">
        <f t="shared" si="1"/>
        <v>49.489795918367363</v>
      </c>
    </row>
    <row r="25" spans="1:9">
      <c r="A25" s="2" t="s">
        <v>24</v>
      </c>
      <c r="B25" s="3" t="s">
        <v>6</v>
      </c>
      <c r="C25" s="4">
        <v>23.4</v>
      </c>
      <c r="D25" s="4">
        <v>16.350000000000001</v>
      </c>
      <c r="E25" s="4">
        <v>45.98</v>
      </c>
      <c r="F25" s="11">
        <f t="shared" si="0"/>
        <v>22.58</v>
      </c>
      <c r="G25" s="12">
        <f t="shared" si="1"/>
        <v>96.495726495726501</v>
      </c>
    </row>
    <row r="26" spans="1:9">
      <c r="A26" s="2" t="s">
        <v>25</v>
      </c>
      <c r="B26" s="3" t="s">
        <v>6</v>
      </c>
      <c r="C26" s="4">
        <v>21.5</v>
      </c>
      <c r="D26" s="4">
        <v>22.37</v>
      </c>
      <c r="E26" s="4">
        <v>27.51</v>
      </c>
      <c r="F26" s="11">
        <f t="shared" si="0"/>
        <v>6.0100000000000016</v>
      </c>
      <c r="G26" s="12">
        <f t="shared" si="1"/>
        <v>27.953488372093034</v>
      </c>
    </row>
    <row r="27" spans="1:9">
      <c r="A27" s="17" t="s">
        <v>26</v>
      </c>
      <c r="B27" s="1" t="s">
        <v>6</v>
      </c>
      <c r="C27" s="20">
        <v>39</v>
      </c>
      <c r="D27" s="20">
        <v>29.77</v>
      </c>
      <c r="E27" s="20">
        <v>39.840000000000003</v>
      </c>
      <c r="F27" s="19">
        <f t="shared" si="0"/>
        <v>0.84000000000000341</v>
      </c>
      <c r="G27" s="10">
        <f t="shared" si="1"/>
        <v>2.1538461538461626</v>
      </c>
    </row>
    <row r="28" spans="1:9">
      <c r="A28" s="2" t="s">
        <v>27</v>
      </c>
      <c r="B28" s="3" t="s">
        <v>6</v>
      </c>
      <c r="C28" s="4">
        <v>58.35</v>
      </c>
      <c r="D28" s="4">
        <v>46.92</v>
      </c>
      <c r="E28" s="4">
        <v>71.31</v>
      </c>
      <c r="F28" s="11">
        <f t="shared" si="0"/>
        <v>12.96</v>
      </c>
      <c r="G28" s="12">
        <f t="shared" si="1"/>
        <v>22.210796915167098</v>
      </c>
    </row>
    <row r="29" spans="1:9">
      <c r="A29" s="2" t="s">
        <v>28</v>
      </c>
      <c r="B29" s="3" t="s">
        <v>6</v>
      </c>
      <c r="C29" s="20">
        <v>30.76</v>
      </c>
      <c r="D29" s="20">
        <v>25.67</v>
      </c>
      <c r="E29" s="20">
        <v>33.549999999999997</v>
      </c>
      <c r="F29" s="19">
        <f t="shared" si="0"/>
        <v>2.7899999999999956</v>
      </c>
      <c r="G29" s="10">
        <f t="shared" si="1"/>
        <v>9.0702210663198812</v>
      </c>
    </row>
    <row r="30" spans="1:9">
      <c r="A30" s="2" t="s">
        <v>29</v>
      </c>
      <c r="B30" s="3" t="s">
        <v>6</v>
      </c>
      <c r="C30" s="20">
        <v>63.17</v>
      </c>
      <c r="D30" s="20">
        <v>61.89</v>
      </c>
      <c r="E30" s="20">
        <v>78.2</v>
      </c>
      <c r="F30" s="19">
        <f t="shared" si="0"/>
        <v>15.030000000000001</v>
      </c>
      <c r="G30" s="10">
        <f t="shared" si="1"/>
        <v>23.792939686560079</v>
      </c>
    </row>
    <row r="31" spans="1:9">
      <c r="A31" s="2" t="s">
        <v>30</v>
      </c>
      <c r="B31" s="3" t="s">
        <v>6</v>
      </c>
      <c r="C31" s="4">
        <v>40.1</v>
      </c>
      <c r="D31" s="4">
        <v>35.31</v>
      </c>
      <c r="E31" s="4">
        <v>37.74</v>
      </c>
      <c r="F31" s="11">
        <f t="shared" si="0"/>
        <v>-2.3599999999999994</v>
      </c>
      <c r="G31" s="12">
        <f t="shared" si="1"/>
        <v>-5.8852867830423925</v>
      </c>
    </row>
    <row r="32" spans="1:9">
      <c r="A32" s="2" t="s">
        <v>31</v>
      </c>
      <c r="B32" s="3" t="s">
        <v>6</v>
      </c>
      <c r="C32" s="4">
        <v>440.5</v>
      </c>
      <c r="D32" s="4">
        <v>292.88</v>
      </c>
      <c r="E32" s="4">
        <v>432.29</v>
      </c>
      <c r="F32" s="11">
        <f t="shared" si="0"/>
        <v>-8.2099999999999795</v>
      </c>
      <c r="G32" s="12">
        <f t="shared" si="1"/>
        <v>-1.8637911464245129</v>
      </c>
      <c r="H32" s="13" t="s">
        <v>38</v>
      </c>
      <c r="I32" s="13" t="s">
        <v>39</v>
      </c>
    </row>
    <row r="33" spans="1:9">
      <c r="A33" s="2" t="s">
        <v>32</v>
      </c>
      <c r="B33" s="3" t="s">
        <v>6</v>
      </c>
      <c r="C33" s="4">
        <v>10.62</v>
      </c>
      <c r="D33" s="4">
        <v>9.07</v>
      </c>
      <c r="E33" s="4">
        <v>9.11</v>
      </c>
      <c r="F33" s="11">
        <f t="shared" si="0"/>
        <v>-1.5099999999999998</v>
      </c>
      <c r="G33" s="12">
        <f t="shared" si="1"/>
        <v>-14.218455743879471</v>
      </c>
      <c r="H33" s="14">
        <f>G3+G4+G5+G6+G7+G8+G9+G10+G11+G12+G13+G14+G15+G16+G17+G18+G19+G20+G21+G22+G23+G24+G25+G26+G27+G28+G29+G30+G31+G32+G33</f>
        <v>388.09639294339053</v>
      </c>
      <c r="I33" s="15">
        <f>H33/31</f>
        <v>12.519238482044855</v>
      </c>
    </row>
    <row r="35" spans="1:9">
      <c r="A35" s="21" t="s">
        <v>43</v>
      </c>
      <c r="B35" s="22"/>
      <c r="C35" s="22"/>
      <c r="D35" s="22"/>
      <c r="E35" s="22"/>
      <c r="F35" s="23"/>
      <c r="G35" s="24"/>
      <c r="H35" s="22"/>
    </row>
    <row r="36" spans="1:9">
      <c r="A36" s="22"/>
      <c r="B36" s="22"/>
      <c r="C36" s="22"/>
      <c r="D36" s="22"/>
      <c r="E36" s="22"/>
      <c r="F36" s="23"/>
      <c r="G36" s="24"/>
      <c r="H36" s="22"/>
    </row>
    <row r="37" spans="1:9">
      <c r="A37" s="22"/>
      <c r="B37" s="22"/>
      <c r="C37" s="22"/>
      <c r="D37" s="22"/>
      <c r="E37" s="22"/>
      <c r="F37" s="23"/>
      <c r="G37" s="24"/>
      <c r="H37" s="22"/>
    </row>
  </sheetData>
  <mergeCells count="1">
    <mergeCell ref="A35:H37"/>
  </mergeCells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2016-07-05T11:20:08Z</dcterms:modified>
</cp:coreProperties>
</file>